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L116" i="4" l="1"/>
  <c r="K116" i="4"/>
  <c r="L115" i="4"/>
  <c r="K115" i="4"/>
  <c r="L114" i="4"/>
  <c r="K114" i="4"/>
  <c r="L113" i="4"/>
  <c r="K113" i="4"/>
  <c r="L112" i="4"/>
  <c r="K112" i="4"/>
  <c r="L111" i="4"/>
  <c r="K111" i="4"/>
  <c r="L110" i="4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J125" i="2" l="1"/>
  <c r="K125" i="2"/>
  <c r="J126" i="2"/>
  <c r="K126" i="2"/>
  <c r="J127" i="2"/>
  <c r="K127" i="2"/>
  <c r="J128" i="2"/>
  <c r="K128" i="2"/>
  <c r="J129" i="2"/>
  <c r="K129" i="2"/>
  <c r="J130" i="2"/>
  <c r="K130" i="2"/>
  <c r="J131" i="2"/>
  <c r="K131" i="2"/>
  <c r="J132" i="2"/>
  <c r="K132" i="2"/>
  <c r="J133" i="2"/>
  <c r="K133" i="2"/>
  <c r="J134" i="2"/>
  <c r="K134" i="2"/>
  <c r="J135" i="2"/>
  <c r="K135" i="2"/>
  <c r="J136" i="2"/>
  <c r="K136" i="2"/>
  <c r="J137" i="2"/>
  <c r="K137" i="2"/>
  <c r="J138" i="2"/>
  <c r="K138" i="2"/>
  <c r="J139" i="2"/>
  <c r="K139" i="2"/>
  <c r="J140" i="2"/>
  <c r="K140" i="2"/>
  <c r="J141" i="2"/>
  <c r="K141" i="2"/>
  <c r="J142" i="2"/>
  <c r="K142" i="2"/>
  <c r="J143" i="2"/>
  <c r="K143" i="2"/>
  <c r="J144" i="2"/>
  <c r="K144" i="2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124" i="1" l="1"/>
  <c r="L124" i="1"/>
  <c r="K125" i="1"/>
  <c r="L125" i="1"/>
  <c r="K126" i="1"/>
  <c r="L126" i="1"/>
  <c r="K127" i="1"/>
  <c r="L127" i="1"/>
  <c r="J123" i="2"/>
  <c r="K123" i="2"/>
  <c r="J124" i="2"/>
  <c r="K124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9" i="2"/>
  <c r="K119" i="2"/>
  <c r="J120" i="2"/>
  <c r="K120" i="2"/>
  <c r="J121" i="2"/>
  <c r="K121" i="2"/>
  <c r="J122" i="2"/>
  <c r="K122" i="2"/>
  <c r="K7" i="2"/>
  <c r="J7" i="2"/>
  <c r="L8" i="1"/>
  <c r="L9" i="1"/>
  <c r="L10" i="1"/>
  <c r="L11" i="1"/>
  <c r="L12" i="1"/>
  <c r="L13" i="1"/>
  <c r="L14" i="1"/>
  <c r="L15" i="1"/>
  <c r="L16" i="1"/>
  <c r="L17" i="1"/>
  <c r="L18" i="1"/>
  <c r="L19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6" i="1"/>
  <c r="L117" i="1"/>
  <c r="L118" i="1"/>
  <c r="L119" i="1"/>
  <c r="L120" i="1"/>
  <c r="L121" i="1"/>
  <c r="L122" i="1"/>
  <c r="L123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<sst xmlns="http://schemas.openxmlformats.org/spreadsheetml/2006/main" count="968" uniqueCount="194">
  <si>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</si>
  <si>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</si>
  <si>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</si>
  <si>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</si>
  <si>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</si>
  <si>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</si>
  <si>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</si>
  <si>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</si>
  <si>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</si>
  <si>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</si>
  <si>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</si>
  <si>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</si>
  <si>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</si>
  <si>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</si>
  <si>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</si>
  <si>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</si>
  <si>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</si>
  <si>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</si>
  <si>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</si>
  <si>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</si>
  <si>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</si>
  <si>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</si>
  <si>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</si>
  <si>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</si>
  <si>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</si>
  <si>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</si>
  <si>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</si>
  <si>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</si>
  <si>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</si>
  <si>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</si>
  <si>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</si>
  <si>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</si>
  <si>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</si>
  <si>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</si>
  <si>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</si>
  <si>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</si>
  <si>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</si>
  <si>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</si>
  <si>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</t>
  </si>
  <si>
    <t>3</t>
  </si>
  <si>
    <t>4</t>
  </si>
  <si>
    <t>5</t>
  </si>
  <si>
    <t>Total</t>
  </si>
  <si>
    <t xml:space="preserve">histrogram </t>
  </si>
  <si>
    <t>Percentile Group of combscor</t>
  </si>
  <si>
    <t>Electricity</t>
  </si>
  <si>
    <t>Radio</t>
  </si>
  <si>
    <t>Television</t>
  </si>
  <si>
    <t>Telephone (non-mobile)</t>
  </si>
  <si>
    <t>Refrigerator</t>
  </si>
  <si>
    <t>Computer</t>
  </si>
  <si>
    <t>Watch</t>
  </si>
  <si>
    <t>Mobile telephone</t>
  </si>
  <si>
    <t>Bicycle</t>
  </si>
  <si>
    <t>Motorcycle or Scooter</t>
  </si>
  <si>
    <t>Animal-drawn cart</t>
  </si>
  <si>
    <t>Car or Truck</t>
  </si>
  <si>
    <t>Boat with a motor</t>
  </si>
  <si>
    <t>Cows / bulls</t>
  </si>
  <si>
    <t>Horses / donkeys / mules</t>
  </si>
  <si>
    <t>Goats</t>
  </si>
  <si>
    <t>Sheep</t>
  </si>
  <si>
    <t>Bank account</t>
  </si>
  <si>
    <t>Domestic servant in household</t>
  </si>
  <si>
    <t>Owns a dwelling</t>
  </si>
  <si>
    <t>Owns agricultural land</t>
  </si>
  <si>
    <t>Water from rain</t>
  </si>
  <si>
    <t>Water from tanker truck</t>
  </si>
  <si>
    <t>Surface water-river, lake, dam, etc.</t>
  </si>
  <si>
    <t>Water from bottle</t>
  </si>
  <si>
    <t>Other water source</t>
  </si>
  <si>
    <t>Flush toilet to sewer</t>
  </si>
  <si>
    <t>Flush toilet to septic tank</t>
  </si>
  <si>
    <t>Bucket toilet</t>
  </si>
  <si>
    <t>Hanging toilet/latrine</t>
  </si>
  <si>
    <t>No facility/bush/field</t>
  </si>
  <si>
    <t>Other type of latrine/toilet</t>
  </si>
  <si>
    <t>Shares latrine/toilet with other households</t>
  </si>
  <si>
    <t>Shared Flush toilet to sewer</t>
  </si>
  <si>
    <t>Shared Flush toilet to septic tank</t>
  </si>
  <si>
    <t>Electricity for cooking</t>
  </si>
  <si>
    <t>LPG for cooking</t>
  </si>
  <si>
    <t>Natural gas for cooking</t>
  </si>
  <si>
    <t>Biogas for cooking</t>
  </si>
  <si>
    <t>Kerosene for cooking</t>
  </si>
  <si>
    <t>Charcoal for cooking</t>
  </si>
  <si>
    <t>Wood for cooking</t>
  </si>
  <si>
    <t>Dung for cooking</t>
  </si>
  <si>
    <t>Does not cook</t>
  </si>
  <si>
    <t>Other fuel for cooking</t>
  </si>
  <si>
    <t>Polished wood floor</t>
  </si>
  <si>
    <t>Ceramic tile floor</t>
  </si>
  <si>
    <t>Cement floor</t>
  </si>
  <si>
    <t>Carpet floor</t>
  </si>
  <si>
    <t>Other type of flooring</t>
  </si>
  <si>
    <t>No roof</t>
  </si>
  <si>
    <t>Thatch, palm, sod roof</t>
  </si>
  <si>
    <t>Rustic mat roof</t>
  </si>
  <si>
    <t>Palm/bamboo roof</t>
  </si>
  <si>
    <t>Wood planks roof</t>
  </si>
  <si>
    <t>Ceramic tiles roof</t>
  </si>
  <si>
    <t>Shingles roof</t>
  </si>
  <si>
    <t>Other type of roof</t>
  </si>
  <si>
    <t>No walls</t>
  </si>
  <si>
    <t>Stone walls with lime/cement</t>
  </si>
  <si>
    <t>Reused wood walls</t>
  </si>
  <si>
    <t>Baked brick walls</t>
  </si>
  <si>
    <t>Cement walls</t>
  </si>
  <si>
    <t>Cement blocks walls</t>
  </si>
  <si>
    <t>Covered adobe walls</t>
  </si>
  <si>
    <t>Wood planks/shingle walls</t>
  </si>
  <si>
    <t>Other type of walls</t>
  </si>
  <si>
    <t>landarea</t>
  </si>
  <si>
    <t>a. For each variable, missing values are replaced with the variable mean.</t>
  </si>
  <si>
    <t/>
  </si>
  <si>
    <t>Cable TV</t>
  </si>
  <si>
    <t>Generating set</t>
  </si>
  <si>
    <t>Air conditioner</t>
  </si>
  <si>
    <t>Electric iron</t>
  </si>
  <si>
    <t>Fan</t>
  </si>
  <si>
    <t>Canoe</t>
  </si>
  <si>
    <t>Number of members per sleeping room</t>
  </si>
  <si>
    <t>Piped into dwelling</t>
  </si>
  <si>
    <t>Piped into yard/plot</t>
  </si>
  <si>
    <t>Public tap / standpipe</t>
  </si>
  <si>
    <t>Tube well or borehole</t>
  </si>
  <si>
    <t>Protected dug well</t>
  </si>
  <si>
    <t>Unprotected dug well</t>
  </si>
  <si>
    <t>Protected Spring</t>
  </si>
  <si>
    <t>Unprotected Spring</t>
  </si>
  <si>
    <t>Water from cart with small tank</t>
  </si>
  <si>
    <t>Water from sachet</t>
  </si>
  <si>
    <t>Flush toilet to pit latrine</t>
  </si>
  <si>
    <t>Flush toilet to unknown</t>
  </si>
  <si>
    <t>Ventilated improved Latrine</t>
  </si>
  <si>
    <t>Latrine with slab</t>
  </si>
  <si>
    <t>Traditional pit latrine</t>
  </si>
  <si>
    <t>Composting toilet/ecosan</t>
  </si>
  <si>
    <t>Shared Flush toilet to pit latrine</t>
  </si>
  <si>
    <t>Shared Flush toilet to elsewhere</t>
  </si>
  <si>
    <t>Shared VIP latrine</t>
  </si>
  <si>
    <t>Shared latrine with slab</t>
  </si>
  <si>
    <t>Shared Traditional pit latrine</t>
  </si>
  <si>
    <t>Shared composting latrine</t>
  </si>
  <si>
    <t>Shared hanging latrine</t>
  </si>
  <si>
    <t>Earth, sand, dung floor</t>
  </si>
  <si>
    <t>Rudimentary wood plank, palm, bamboo floor</t>
  </si>
  <si>
    <t>Vinyl/asphalt strips floor</t>
  </si>
  <si>
    <t>Discarded materials roof</t>
  </si>
  <si>
    <t>Metal/zinc roof</t>
  </si>
  <si>
    <t>Wood roof</t>
  </si>
  <si>
    <t>Concrete roof</t>
  </si>
  <si>
    <t>Cane/palm/trunks/dirt walls</t>
  </si>
  <si>
    <t>Bamboo and mud walls</t>
  </si>
  <si>
    <t>Stone and mud walls</t>
  </si>
  <si>
    <t>Plywood walls</t>
  </si>
  <si>
    <t>Discarded materials walls</t>
  </si>
  <si>
    <t>Metal/zinc walls</t>
  </si>
  <si>
    <t>Shingles, wood planks walls</t>
  </si>
  <si>
    <t>Coal, lignite for cooking</t>
  </si>
  <si>
    <t>Straw, shrubs, grass for cooking</t>
  </si>
  <si>
    <t>Agricultural crops for cooking</t>
  </si>
  <si>
    <t>Other</t>
  </si>
  <si>
    <t>dairy1</t>
  </si>
  <si>
    <t>dairy2</t>
  </si>
  <si>
    <t>dairy3</t>
  </si>
  <si>
    <t>dairy4</t>
  </si>
  <si>
    <t>equine1</t>
  </si>
  <si>
    <t>equine2</t>
  </si>
  <si>
    <t>equine3</t>
  </si>
  <si>
    <t>equine4</t>
  </si>
  <si>
    <t>goats1</t>
  </si>
  <si>
    <t>goats2</t>
  </si>
  <si>
    <t>goats3</t>
  </si>
  <si>
    <t>goats4</t>
  </si>
  <si>
    <t>sheep1</t>
  </si>
  <si>
    <t>sheep2</t>
  </si>
  <si>
    <t>sheep3</t>
  </si>
  <si>
    <t>sheep4</t>
  </si>
  <si>
    <t>pigs1</t>
  </si>
  <si>
    <t>pigs2</t>
  </si>
  <si>
    <t>pigs3</t>
  </si>
  <si>
    <t>pigs4</t>
  </si>
  <si>
    <t>Coefficientsa</t>
  </si>
  <si>
    <t>REGR factor score   1 for analysis</t>
  </si>
  <si>
    <t>a Dependent Variable: REGR factor score   1 for analysis</t>
  </si>
  <si>
    <t>Combined Score = 0.679 + 0.856 * Urban score</t>
  </si>
  <si>
    <t>Combined Score = -0.475 + 0.758 * Rural score</t>
  </si>
  <si>
    <t xml:space="preserve">combscor </t>
  </si>
  <si>
    <t>Chickens, ducks</t>
  </si>
  <si>
    <t>Pigs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</si>
  <si>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</si>
  <si>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</si>
  <si>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Common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</si>
</sst>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00"/>
    <numFmt numFmtId="169" formatCode="####.00000000"/>
    <numFmt numFmtId="170" formatCode="###0.00000"/>
    <numFmt numFmtId="171" formatCode="###0.000"/>
    <numFmt numFmtId="172" formatCode="###0.0000000"/>
    <numFmt numFmtId="173" formatCode="###0.0000"/>
    <numFmt numFmtId="174" formatCode="####.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7"/>
      <color indexed="8"/>
      <name val="Arial Bold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3">
    <xf numFmtId="0" fontId="0" fillId="0" borderId="0" xfId="0"/>
    <xf numFmtId="165" fontId="3" fillId="0" borderId="1" xfId="2" applyNumberFormat="1" applyFont="1" applyBorder="1" applyAlignment="1">
      <alignment horizontal="right" vertical="top"/>
    </xf>
    <xf numFmtId="166" fontId="3" fillId="0" borderId="1" xfId="2" applyNumberFormat="1" applyFont="1" applyBorder="1" applyAlignment="1">
      <alignment horizontal="right" vertical="top"/>
    </xf>
    <xf numFmtId="0" fontId="0" fillId="0" borderId="0" xfId="0" applyBorder="1"/>
    <xf numFmtId="164" fontId="3" fillId="0" borderId="0" xfId="3" applyNumberFormat="1" applyFont="1" applyBorder="1" applyAlignment="1">
      <alignment horizontal="right" vertical="top"/>
    </xf>
    <xf numFmtId="0" fontId="3" fillId="0" borderId="20" xfId="3" applyFont="1" applyBorder="1" applyAlignment="1">
      <alignment horizontal="left" vertical="top" wrapText="1"/>
    </xf>
    <xf numFmtId="0" fontId="3" fillId="0" borderId="21" xfId="3" applyFont="1" applyBorder="1" applyAlignment="1">
      <alignment horizontal="left" vertical="top" wrapText="1"/>
    </xf>
    <xf numFmtId="166" fontId="3" fillId="0" borderId="3" xfId="3" applyNumberFormat="1" applyFont="1" applyBorder="1" applyAlignment="1">
      <alignment horizontal="right" vertical="top"/>
    </xf>
    <xf numFmtId="0" fontId="3" fillId="0" borderId="22" xfId="3" applyFont="1" applyBorder="1" applyAlignment="1">
      <alignment horizontal="left" vertical="top" wrapText="1"/>
    </xf>
    <xf numFmtId="166" fontId="3" fillId="0" borderId="14" xfId="3" applyNumberFormat="1" applyFont="1" applyBorder="1" applyAlignment="1">
      <alignment horizontal="right" vertical="top"/>
    </xf>
    <xf numFmtId="0" fontId="3" fillId="0" borderId="23" xfId="3" applyFont="1" applyBorder="1" applyAlignment="1">
      <alignment horizontal="left" vertical="top" wrapText="1"/>
    </xf>
    <xf numFmtId="168" fontId="3" fillId="0" borderId="14" xfId="3" applyNumberFormat="1" applyFont="1" applyBorder="1" applyAlignment="1">
      <alignment horizontal="right" vertical="top"/>
    </xf>
    <xf numFmtId="170" fontId="3" fillId="0" borderId="14" xfId="3" applyNumberFormat="1" applyFont="1" applyBorder="1" applyAlignment="1">
      <alignment horizontal="right" vertical="top"/>
    </xf>
    <xf numFmtId="169" fontId="3" fillId="0" borderId="14" xfId="3" applyNumberFormat="1" applyFont="1" applyBorder="1" applyAlignment="1">
      <alignment horizontal="right" vertical="top"/>
    </xf>
    <xf numFmtId="165" fontId="3" fillId="0" borderId="14" xfId="3" applyNumberFormat="1" applyFont="1" applyBorder="1" applyAlignment="1">
      <alignment horizontal="right" vertical="top"/>
    </xf>
    <xf numFmtId="171" fontId="3" fillId="0" borderId="14" xfId="3" applyNumberFormat="1" applyFont="1" applyBorder="1" applyAlignment="1">
      <alignment horizontal="right" vertical="top"/>
    </xf>
    <xf numFmtId="0" fontId="3" fillId="0" borderId="23" xfId="3" applyFont="1" applyBorder="1" applyAlignment="1">
      <alignment horizontal="left" vertical="top"/>
    </xf>
    <xf numFmtId="172" fontId="3" fillId="0" borderId="14" xfId="3" applyNumberFormat="1" applyFont="1" applyBorder="1" applyAlignment="1">
      <alignment horizontal="right" vertical="top"/>
    </xf>
    <xf numFmtId="0" fontId="3" fillId="0" borderId="24" xfId="3" applyFont="1" applyBorder="1" applyAlignment="1">
      <alignment horizontal="left" vertical="top" wrapText="1"/>
    </xf>
    <xf numFmtId="0" fontId="3" fillId="0" borderId="25" xfId="3" applyFont="1" applyBorder="1" applyAlignment="1">
      <alignment horizontal="left" vertical="top"/>
    </xf>
    <xf numFmtId="168" fontId="3" fillId="0" borderId="7" xfId="3" applyNumberFormat="1" applyFont="1" applyBorder="1" applyAlignment="1">
      <alignment horizontal="right" vertical="top"/>
    </xf>
    <xf numFmtId="0" fontId="3" fillId="0" borderId="14" xfId="2" applyFont="1" applyBorder="1" applyAlignment="1">
      <alignment horizontal="left" vertical="top" wrapText="1"/>
    </xf>
    <xf numFmtId="164" fontId="3" fillId="0" borderId="15" xfId="2" applyNumberFormat="1" applyFont="1" applyBorder="1" applyAlignment="1">
      <alignment horizontal="right" vertical="top"/>
    </xf>
    <xf numFmtId="166" fontId="3" fillId="0" borderId="16" xfId="2" applyNumberFormat="1" applyFont="1" applyBorder="1" applyAlignment="1">
      <alignment horizontal="right" vertical="top"/>
    </xf>
    <xf numFmtId="0" fontId="3" fillId="0" borderId="7" xfId="2" applyFont="1" applyBorder="1" applyAlignment="1">
      <alignment horizontal="left" vertical="top" wrapText="1"/>
    </xf>
    <xf numFmtId="167" fontId="3" fillId="0" borderId="17" xfId="2" applyNumberFormat="1" applyFont="1" applyBorder="1" applyAlignment="1">
      <alignment horizontal="right" vertical="top"/>
    </xf>
    <xf numFmtId="170" fontId="3" fillId="0" borderId="18" xfId="2" applyNumberFormat="1" applyFont="1" applyBorder="1" applyAlignment="1">
      <alignment horizontal="right" vertical="top"/>
    </xf>
    <xf numFmtId="166" fontId="3" fillId="0" borderId="18" xfId="2" applyNumberFormat="1" applyFont="1" applyBorder="1" applyAlignment="1">
      <alignment horizontal="right" vertical="top"/>
    </xf>
    <xf numFmtId="166" fontId="3" fillId="0" borderId="19" xfId="2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5" fillId="2" borderId="0" xfId="3" applyFont="1" applyFill="1"/>
    <xf numFmtId="0" fontId="1" fillId="0" borderId="0" xfId="3"/>
    <xf numFmtId="0" fontId="3" fillId="0" borderId="42" xfId="3" applyFont="1" applyBorder="1" applyAlignment="1">
      <alignment horizontal="left" vertical="top" wrapText="1"/>
    </xf>
    <xf numFmtId="0" fontId="5" fillId="0" borderId="8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10" xfId="3" applyFont="1" applyBorder="1" applyAlignment="1">
      <alignment horizontal="center" wrapText="1"/>
    </xf>
    <xf numFmtId="0" fontId="5" fillId="0" borderId="3" xfId="3" applyFont="1" applyBorder="1" applyAlignment="1">
      <alignment horizontal="left" vertical="top" wrapText="1"/>
    </xf>
    <xf numFmtId="0" fontId="5" fillId="0" borderId="14" xfId="3" applyFont="1" applyBorder="1" applyAlignment="1">
      <alignment horizontal="left" vertical="top" wrapText="1"/>
    </xf>
    <xf numFmtId="0" fontId="5" fillId="0" borderId="7" xfId="3" applyFont="1" applyBorder="1" applyAlignment="1">
      <alignment horizontal="left" vertical="top" wrapText="1"/>
    </xf>
    <xf numFmtId="165" fontId="5" fillId="0" borderId="11" xfId="3" applyNumberFormat="1" applyFont="1" applyBorder="1" applyAlignment="1">
      <alignment horizontal="right" vertical="center"/>
    </xf>
    <xf numFmtId="165" fontId="5" fillId="0" borderId="12" xfId="3" applyNumberFormat="1" applyFont="1" applyBorder="1" applyAlignment="1">
      <alignment horizontal="right" vertical="center"/>
    </xf>
    <xf numFmtId="165" fontId="5" fillId="0" borderId="13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5" fontId="5" fillId="0" borderId="16" xfId="3" applyNumberFormat="1" applyFont="1" applyBorder="1" applyAlignment="1">
      <alignment horizontal="right" vertical="center"/>
    </xf>
    <xf numFmtId="165" fontId="5" fillId="0" borderId="17" xfId="3" applyNumberFormat="1" applyFont="1" applyBorder="1" applyAlignment="1">
      <alignment horizontal="right" vertical="center"/>
    </xf>
    <xf numFmtId="165" fontId="5" fillId="0" borderId="18" xfId="3" applyNumberFormat="1" applyFont="1" applyBorder="1" applyAlignment="1">
      <alignment horizontal="right" vertical="center"/>
    </xf>
    <xf numFmtId="165" fontId="5" fillId="0" borderId="19" xfId="3" applyNumberFormat="1" applyFont="1" applyBorder="1" applyAlignment="1">
      <alignment horizontal="right" vertical="center"/>
    </xf>
    <xf numFmtId="0" fontId="3" fillId="0" borderId="0" xfId="2" applyFont="1" applyBorder="1" applyAlignment="1">
      <alignment horizontal="left" vertical="top" wrapText="1"/>
    </xf>
    <xf numFmtId="0" fontId="5" fillId="0" borderId="3" xfId="3" applyFont="1" applyBorder="1" applyAlignment="1">
      <alignment horizontal="left" wrapText="1"/>
    </xf>
    <xf numFmtId="0" fontId="5" fillId="0" borderId="7" xfId="3" applyFont="1" applyBorder="1" applyAlignment="1">
      <alignment horizontal="left" wrapText="1"/>
    </xf>
    <xf numFmtId="0" fontId="5" fillId="0" borderId="4" xfId="3" applyFont="1" applyBorder="1" applyAlignment="1">
      <alignment horizontal="center" wrapText="1"/>
    </xf>
    <xf numFmtId="0" fontId="5" fillId="0" borderId="5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4" fillId="0" borderId="42" xfId="3" applyFont="1" applyBorder="1" applyAlignment="1">
      <alignment horizontal="center" vertical="center" wrapText="1"/>
    </xf>
    <xf numFmtId="0" fontId="5" fillId="0" borderId="41" xfId="3" applyFont="1" applyBorder="1" applyAlignment="1">
      <alignment horizontal="center" vertical="top" wrapText="1"/>
    </xf>
    <xf numFmtId="0" fontId="2" fillId="0" borderId="42" xfId="3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20" xfId="3" applyFont="1" applyBorder="1" applyAlignment="1">
      <alignment horizontal="left" wrapText="1"/>
    </xf>
    <xf numFmtId="0" fontId="6" fillId="0" borderId="21" xfId="3" applyFont="1" applyBorder="1" applyAlignment="1">
      <alignment horizontal="left" wrapText="1"/>
    </xf>
    <xf numFmtId="0" fontId="6" fillId="0" borderId="4" xfId="3" applyFont="1" applyBorder="1" applyAlignment="1">
      <alignment horizontal="center" wrapText="1"/>
    </xf>
    <xf numFmtId="0" fontId="6" fillId="0" borderId="5" xfId="3" applyFont="1" applyBorder="1" applyAlignment="1">
      <alignment horizontal="center" wrapText="1"/>
    </xf>
    <xf numFmtId="0" fontId="6" fillId="0" borderId="6" xfId="3" applyFont="1" applyBorder="1" applyAlignment="1">
      <alignment horizontal="center" wrapText="1"/>
    </xf>
    <xf numFmtId="0" fontId="6" fillId="0" borderId="24" xfId="3" applyFont="1" applyBorder="1" applyAlignment="1">
      <alignment horizontal="left" wrapText="1"/>
    </xf>
    <xf numFmtId="0" fontId="6" fillId="0" borderId="25" xfId="3" applyFont="1" applyBorder="1" applyAlignment="1">
      <alignment horizontal="left" wrapText="1"/>
    </xf>
    <xf numFmtId="0" fontId="6" fillId="0" borderId="8" xfId="3" applyFont="1" applyBorder="1" applyAlignment="1">
      <alignment horizontal="center" wrapText="1"/>
    </xf>
    <xf numFmtId="0" fontId="6" fillId="0" borderId="9" xfId="3" applyFont="1" applyBorder="1" applyAlignment="1">
      <alignment horizontal="center" wrapText="1"/>
    </xf>
    <xf numFmtId="0" fontId="6" fillId="0" borderId="10" xfId="3" applyFont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6" fillId="0" borderId="20" xfId="3" applyFont="1" applyBorder="1" applyAlignment="1">
      <alignment horizontal="left" vertical="top"/>
    </xf>
    <xf numFmtId="0" fontId="6" fillId="0" borderId="21" xfId="3" applyFont="1" applyBorder="1" applyAlignment="1">
      <alignment horizontal="left" vertical="top" wrapText="1"/>
    </xf>
    <xf numFmtId="165" fontId="6" fillId="0" borderId="11" xfId="3" applyNumberFormat="1" applyFont="1" applyBorder="1" applyAlignment="1">
      <alignment horizontal="right" vertical="top"/>
    </xf>
    <xf numFmtId="165" fontId="6" fillId="0" borderId="12" xfId="3" applyNumberFormat="1" applyFont="1" applyBorder="1" applyAlignment="1">
      <alignment horizontal="right" vertical="top"/>
    </xf>
    <xf numFmtId="0" fontId="6" fillId="0" borderId="12" xfId="3" applyFont="1" applyBorder="1" applyAlignment="1">
      <alignment horizontal="left" vertical="top" wrapText="1"/>
    </xf>
    <xf numFmtId="171" fontId="6" fillId="0" borderId="12" xfId="3" applyNumberFormat="1" applyFont="1" applyBorder="1" applyAlignment="1">
      <alignment horizontal="right" vertical="top"/>
    </xf>
    <xf numFmtId="171" fontId="6" fillId="0" borderId="13" xfId="3" applyNumberFormat="1" applyFont="1" applyBorder="1" applyAlignment="1">
      <alignment horizontal="right" vertical="top"/>
    </xf>
    <xf numFmtId="0" fontId="6" fillId="0" borderId="24" xfId="3" applyFont="1" applyBorder="1" applyAlignment="1">
      <alignment horizontal="left" vertical="top" wrapText="1"/>
    </xf>
    <xf numFmtId="0" fontId="6" fillId="0" borderId="25" xfId="3" applyFont="1" applyBorder="1" applyAlignment="1">
      <alignment horizontal="left" vertical="top" wrapText="1"/>
    </xf>
    <xf numFmtId="165" fontId="6" fillId="0" borderId="17" xfId="3" applyNumberFormat="1" applyFont="1" applyBorder="1" applyAlignment="1">
      <alignment horizontal="right" vertical="top"/>
    </xf>
    <xf numFmtId="165" fontId="6" fillId="0" borderId="18" xfId="3" applyNumberFormat="1" applyFont="1" applyBorder="1" applyAlignment="1">
      <alignment horizontal="right" vertical="top"/>
    </xf>
    <xf numFmtId="171" fontId="6" fillId="0" borderId="18" xfId="3" applyNumberFormat="1" applyFont="1" applyBorder="1" applyAlignment="1">
      <alignment horizontal="right" vertical="top"/>
    </xf>
    <xf numFmtId="171" fontId="6" fillId="0" borderId="19" xfId="3" applyNumberFormat="1" applyFont="1" applyBorder="1" applyAlignment="1">
      <alignment horizontal="right" vertical="top"/>
    </xf>
    <xf numFmtId="0" fontId="6" fillId="0" borderId="41" xfId="3" applyFont="1" applyBorder="1" applyAlignment="1">
      <alignment horizontal="center" vertical="top" wrapText="1"/>
    </xf>
    <xf numFmtId="0" fontId="6" fillId="0" borderId="39" xfId="3" applyFont="1" applyBorder="1" applyAlignment="1">
      <alignment horizontal="left" wrapText="1"/>
    </xf>
    <xf numFmtId="0" fontId="6" fillId="0" borderId="40" xfId="3" applyFont="1" applyBorder="1" applyAlignment="1">
      <alignment horizontal="left" wrapText="1"/>
    </xf>
    <xf numFmtId="0" fontId="6" fillId="0" borderId="27" xfId="3" applyFont="1" applyBorder="1" applyAlignment="1">
      <alignment horizontal="center" wrapText="1"/>
    </xf>
    <xf numFmtId="0" fontId="6" fillId="0" borderId="28" xfId="3" applyFont="1" applyBorder="1" applyAlignment="1">
      <alignment horizontal="center" wrapText="1"/>
    </xf>
    <xf numFmtId="0" fontId="6" fillId="0" borderId="29" xfId="3" applyFont="1" applyBorder="1" applyAlignment="1">
      <alignment horizontal="center" wrapText="1"/>
    </xf>
    <xf numFmtId="171" fontId="6" fillId="0" borderId="11" xfId="3" applyNumberFormat="1" applyFont="1" applyBorder="1" applyAlignment="1">
      <alignment horizontal="right" vertical="center"/>
    </xf>
    <xf numFmtId="166" fontId="6" fillId="0" borderId="12" xfId="3" applyNumberFormat="1" applyFont="1" applyBorder="1" applyAlignment="1">
      <alignment horizontal="right" vertical="center"/>
    </xf>
    <xf numFmtId="171" fontId="6" fillId="0" borderId="12" xfId="3" applyNumberFormat="1" applyFont="1" applyBorder="1" applyAlignment="1">
      <alignment horizontal="right" vertical="center"/>
    </xf>
    <xf numFmtId="0" fontId="6" fillId="0" borderId="13" xfId="3" applyFont="1" applyBorder="1" applyAlignment="1">
      <alignment horizontal="right" vertical="center"/>
    </xf>
    <xf numFmtId="0" fontId="6" fillId="0" borderId="22" xfId="3" applyFont="1" applyBorder="1" applyAlignment="1">
      <alignment horizontal="left" vertical="top" wrapText="1"/>
    </xf>
    <xf numFmtId="0" fontId="6" fillId="0" borderId="23" xfId="3" applyFont="1" applyBorder="1" applyAlignment="1">
      <alignment horizontal="left" vertical="top" wrapText="1"/>
    </xf>
    <xf numFmtId="171" fontId="6" fillId="0" borderId="15" xfId="3" applyNumberFormat="1" applyFont="1" applyBorder="1" applyAlignment="1">
      <alignment horizontal="right" vertical="center"/>
    </xf>
    <xf numFmtId="166" fontId="6" fillId="0" borderId="1" xfId="3" applyNumberFormat="1" applyFont="1" applyBorder="1" applyAlignment="1">
      <alignment horizontal="right" vertical="center"/>
    </xf>
    <xf numFmtId="165" fontId="6" fillId="0" borderId="1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left" vertical="center" wrapText="1"/>
    </xf>
    <xf numFmtId="0" fontId="6" fillId="0" borderId="16" xfId="3" applyFont="1" applyBorder="1" applyAlignment="1">
      <alignment horizontal="left" vertical="center" wrapText="1"/>
    </xf>
    <xf numFmtId="171" fontId="6" fillId="0" borderId="17" xfId="3" applyNumberFormat="1" applyFont="1" applyBorder="1" applyAlignment="1">
      <alignment horizontal="right" vertical="center"/>
    </xf>
    <xf numFmtId="166" fontId="6" fillId="0" borderId="18" xfId="3" applyNumberFormat="1" applyFont="1" applyBorder="1" applyAlignment="1">
      <alignment horizontal="right" vertical="center"/>
    </xf>
    <xf numFmtId="0" fontId="6" fillId="0" borderId="18" xfId="3" applyFont="1" applyBorder="1" applyAlignment="1">
      <alignment horizontal="left" vertical="center" wrapText="1"/>
    </xf>
    <xf numFmtId="0" fontId="6" fillId="0" borderId="19" xfId="3" applyFont="1" applyBorder="1" applyAlignment="1">
      <alignment horizontal="left" vertical="center" wrapText="1"/>
    </xf>
    <xf numFmtId="0" fontId="2" fillId="0" borderId="0" xfId="3" applyFont="1" applyBorder="1" applyAlignment="1">
      <alignment horizontal="center" vertical="center" wrapText="1"/>
    </xf>
    <xf numFmtId="0" fontId="8" fillId="0" borderId="0" xfId="0" applyFont="1"/>
    <xf numFmtId="0" fontId="9" fillId="0" borderId="0" xfId="2" applyFont="1" applyBorder="1" applyAlignment="1">
      <alignment horizontal="center" vertical="center" wrapText="1"/>
    </xf>
    <xf numFmtId="0" fontId="10" fillId="0" borderId="0" xfId="2" applyFont="1"/>
    <xf numFmtId="0" fontId="3" fillId="0" borderId="3" xfId="2" applyFont="1" applyBorder="1" applyAlignment="1">
      <alignment horizontal="left" wrapText="1"/>
    </xf>
    <xf numFmtId="0" fontId="3" fillId="0" borderId="30" xfId="2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6" xfId="2" applyFont="1" applyBorder="1" applyAlignment="1">
      <alignment horizontal="left" wrapText="1"/>
    </xf>
    <xf numFmtId="0" fontId="3" fillId="0" borderId="27" xfId="2" applyFont="1" applyBorder="1" applyAlignment="1">
      <alignment horizontal="center" wrapText="1"/>
    </xf>
    <xf numFmtId="0" fontId="3" fillId="0" borderId="28" xfId="2" applyFont="1" applyBorder="1" applyAlignment="1">
      <alignment horizontal="center" wrapText="1"/>
    </xf>
    <xf numFmtId="0" fontId="3" fillId="0" borderId="29" xfId="2" applyFont="1" applyBorder="1" applyAlignment="1">
      <alignment horizontal="center" wrapText="1"/>
    </xf>
    <xf numFmtId="0" fontId="3" fillId="0" borderId="7" xfId="2" applyFont="1" applyBorder="1" applyAlignment="1">
      <alignment horizontal="left" wrapText="1"/>
    </xf>
    <xf numFmtId="0" fontId="3" fillId="0" borderId="31" xfId="2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0" borderId="3" xfId="2" applyFont="1" applyBorder="1" applyAlignment="1">
      <alignment horizontal="left" vertical="top" wrapText="1"/>
    </xf>
    <xf numFmtId="164" fontId="3" fillId="0" borderId="11" xfId="2" applyNumberFormat="1" applyFont="1" applyBorder="1" applyAlignment="1">
      <alignment horizontal="right" vertical="center"/>
    </xf>
    <xf numFmtId="165" fontId="3" fillId="0" borderId="12" xfId="2" applyNumberFormat="1" applyFont="1" applyBorder="1" applyAlignment="1">
      <alignment horizontal="right" vertical="center"/>
    </xf>
    <xf numFmtId="166" fontId="3" fillId="0" borderId="12" xfId="2" applyNumberFormat="1" applyFont="1" applyBorder="1" applyAlignment="1">
      <alignment horizontal="right" vertical="center"/>
    </xf>
    <xf numFmtId="166" fontId="3" fillId="0" borderId="13" xfId="2" applyNumberFormat="1" applyFont="1" applyBorder="1" applyAlignment="1">
      <alignment horizontal="right" vertical="center"/>
    </xf>
    <xf numFmtId="165" fontId="3" fillId="0" borderId="3" xfId="2" applyNumberFormat="1" applyFont="1" applyBorder="1" applyAlignment="1">
      <alignment horizontal="right" vertical="center"/>
    </xf>
    <xf numFmtId="164" fontId="3" fillId="0" borderId="15" xfId="2" applyNumberFormat="1" applyFont="1" applyBorder="1" applyAlignment="1">
      <alignment horizontal="right" vertical="center"/>
    </xf>
    <xf numFmtId="165" fontId="3" fillId="0" borderId="1" xfId="2" applyNumberFormat="1" applyFont="1" applyBorder="1" applyAlignment="1">
      <alignment horizontal="right" vertical="center"/>
    </xf>
    <xf numFmtId="166" fontId="3" fillId="0" borderId="1" xfId="2" applyNumberFormat="1" applyFont="1" applyBorder="1" applyAlignment="1">
      <alignment horizontal="right" vertical="center"/>
    </xf>
    <xf numFmtId="166" fontId="3" fillId="0" borderId="16" xfId="2" applyNumberFormat="1" applyFont="1" applyBorder="1" applyAlignment="1">
      <alignment horizontal="right" vertical="center"/>
    </xf>
    <xf numFmtId="165" fontId="3" fillId="0" borderId="14" xfId="2" applyNumberFormat="1" applyFont="1" applyBorder="1" applyAlignment="1">
      <alignment horizontal="right" vertical="center"/>
    </xf>
    <xf numFmtId="171" fontId="3" fillId="0" borderId="1" xfId="2" applyNumberFormat="1" applyFont="1" applyBorder="1" applyAlignment="1">
      <alignment horizontal="right" vertical="center"/>
    </xf>
    <xf numFmtId="173" fontId="3" fillId="0" borderId="15" xfId="2" applyNumberFormat="1" applyFont="1" applyBorder="1" applyAlignment="1">
      <alignment horizontal="right" vertical="center"/>
    </xf>
    <xf numFmtId="170" fontId="3" fillId="0" borderId="1" xfId="2" applyNumberFormat="1" applyFont="1" applyBorder="1" applyAlignment="1">
      <alignment horizontal="right" vertical="center"/>
    </xf>
    <xf numFmtId="167" fontId="3" fillId="0" borderId="15" xfId="2" applyNumberFormat="1" applyFont="1" applyBorder="1" applyAlignment="1">
      <alignment horizontal="right" vertical="center"/>
    </xf>
    <xf numFmtId="174" fontId="3" fillId="0" borderId="1" xfId="2" applyNumberFormat="1" applyFont="1" applyBorder="1" applyAlignment="1">
      <alignment horizontal="right" vertical="center"/>
    </xf>
    <xf numFmtId="167" fontId="3" fillId="0" borderId="17" xfId="2" applyNumberFormat="1" applyFont="1" applyBorder="1" applyAlignment="1">
      <alignment horizontal="right" vertical="center"/>
    </xf>
    <xf numFmtId="174" fontId="3" fillId="0" borderId="18" xfId="2" applyNumberFormat="1" applyFont="1" applyBorder="1" applyAlignment="1">
      <alignment horizontal="right" vertical="center"/>
    </xf>
    <xf numFmtId="166" fontId="3" fillId="0" borderId="18" xfId="2" applyNumberFormat="1" applyFont="1" applyBorder="1" applyAlignment="1">
      <alignment horizontal="right" vertical="center"/>
    </xf>
    <xf numFmtId="166" fontId="3" fillId="0" borderId="19" xfId="2" applyNumberFormat="1" applyFont="1" applyBorder="1" applyAlignment="1">
      <alignment horizontal="right" vertical="center"/>
    </xf>
    <xf numFmtId="165" fontId="3" fillId="0" borderId="7" xfId="2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 wrapText="1"/>
    </xf>
    <xf numFmtId="0" fontId="10" fillId="0" borderId="0" xfId="1" applyFont="1" applyBorder="1"/>
    <xf numFmtId="0" fontId="3" fillId="0" borderId="33" xfId="1" applyFont="1" applyBorder="1" applyAlignment="1">
      <alignment horizontal="left" wrapText="1"/>
    </xf>
    <xf numFmtId="0" fontId="3" fillId="0" borderId="34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3" fillId="0" borderId="26" xfId="1" applyFont="1" applyBorder="1" applyAlignment="1">
      <alignment horizontal="left" wrapText="1"/>
    </xf>
    <xf numFmtId="0" fontId="3" fillId="0" borderId="27" xfId="1" applyFont="1" applyBorder="1" applyAlignment="1">
      <alignment horizontal="center" wrapText="1"/>
    </xf>
    <xf numFmtId="0" fontId="3" fillId="0" borderId="28" xfId="1" applyFont="1" applyBorder="1" applyAlignment="1">
      <alignment horizontal="center" wrapText="1"/>
    </xf>
    <xf numFmtId="0" fontId="3" fillId="0" borderId="29" xfId="1" applyFont="1" applyBorder="1" applyAlignment="1">
      <alignment horizontal="center" wrapText="1"/>
    </xf>
    <xf numFmtId="0" fontId="3" fillId="0" borderId="35" xfId="1" applyFont="1" applyBorder="1" applyAlignment="1">
      <alignment horizontal="left" wrapText="1"/>
    </xf>
    <xf numFmtId="0" fontId="3" fillId="0" borderId="36" xfId="1" applyFont="1" applyBorder="1" applyAlignment="1">
      <alignment horizontal="center"/>
    </xf>
    <xf numFmtId="0" fontId="3" fillId="0" borderId="3" xfId="1" applyFont="1" applyBorder="1" applyAlignment="1">
      <alignment horizontal="left" vertical="top" wrapText="1"/>
    </xf>
    <xf numFmtId="164" fontId="3" fillId="0" borderId="11" xfId="1" applyNumberFormat="1" applyFont="1" applyBorder="1" applyAlignment="1">
      <alignment horizontal="right" vertical="center"/>
    </xf>
    <xf numFmtId="165" fontId="3" fillId="0" borderId="12" xfId="1" applyNumberFormat="1" applyFont="1" applyBorder="1" applyAlignment="1">
      <alignment horizontal="right" vertical="center"/>
    </xf>
    <xf numFmtId="166" fontId="3" fillId="0" borderId="12" xfId="1" applyNumberFormat="1" applyFont="1" applyBorder="1" applyAlignment="1">
      <alignment horizontal="right" vertical="center"/>
    </xf>
    <xf numFmtId="166" fontId="3" fillId="0" borderId="13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horizontal="left" vertical="top" wrapText="1"/>
    </xf>
    <xf numFmtId="165" fontId="3" fillId="0" borderId="34" xfId="1" applyNumberFormat="1" applyFont="1" applyBorder="1" applyAlignment="1">
      <alignment horizontal="right" vertical="center"/>
    </xf>
    <xf numFmtId="0" fontId="3" fillId="0" borderId="14" xfId="1" applyFont="1" applyBorder="1" applyAlignment="1">
      <alignment horizontal="left" vertical="top" wrapText="1"/>
    </xf>
    <xf numFmtId="164" fontId="3" fillId="0" borderId="15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horizontal="right" vertical="center"/>
    </xf>
    <xf numFmtId="166" fontId="3" fillId="0" borderId="16" xfId="1" applyNumberFormat="1" applyFont="1" applyBorder="1" applyAlignment="1">
      <alignment horizontal="right" vertical="center"/>
    </xf>
    <xf numFmtId="0" fontId="3" fillId="0" borderId="37" xfId="1" applyFont="1" applyBorder="1" applyAlignment="1">
      <alignment horizontal="left" vertical="top" wrapText="1"/>
    </xf>
    <xf numFmtId="165" fontId="3" fillId="0" borderId="38" xfId="1" applyNumberFormat="1" applyFont="1" applyBorder="1" applyAlignment="1">
      <alignment horizontal="right" vertical="center"/>
    </xf>
    <xf numFmtId="171" fontId="3" fillId="0" borderId="1" xfId="1" applyNumberFormat="1" applyFont="1" applyBorder="1" applyAlignment="1">
      <alignment horizontal="right" vertical="center"/>
    </xf>
    <xf numFmtId="173" fontId="3" fillId="0" borderId="15" xfId="1" applyNumberFormat="1" applyFont="1" applyBorder="1" applyAlignment="1">
      <alignment horizontal="right" vertical="center"/>
    </xf>
    <xf numFmtId="170" fontId="3" fillId="0" borderId="1" xfId="1" applyNumberFormat="1" applyFont="1" applyBorder="1" applyAlignment="1">
      <alignment horizontal="right" vertical="center"/>
    </xf>
    <xf numFmtId="167" fontId="3" fillId="0" borderId="15" xfId="1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0" fontId="3" fillId="0" borderId="7" xfId="1" applyFont="1" applyBorder="1" applyAlignment="1">
      <alignment horizontal="left" vertical="top" wrapText="1"/>
    </xf>
    <xf numFmtId="167" fontId="3" fillId="0" borderId="17" xfId="1" applyNumberFormat="1" applyFont="1" applyBorder="1" applyAlignment="1">
      <alignment horizontal="right" vertical="center"/>
    </xf>
    <xf numFmtId="174" fontId="3" fillId="0" borderId="18" xfId="1" applyNumberFormat="1" applyFont="1" applyBorder="1" applyAlignment="1">
      <alignment horizontal="right" vertical="center"/>
    </xf>
    <xf numFmtId="166" fontId="3" fillId="0" borderId="18" xfId="1" applyNumberFormat="1" applyFont="1" applyBorder="1" applyAlignment="1">
      <alignment horizontal="right" vertical="center"/>
    </xf>
    <xf numFmtId="166" fontId="3" fillId="0" borderId="19" xfId="1" applyNumberFormat="1" applyFont="1" applyBorder="1" applyAlignment="1">
      <alignment horizontal="right" vertical="center"/>
    </xf>
    <xf numFmtId="0" fontId="3" fillId="0" borderId="35" xfId="1" applyFont="1" applyBorder="1" applyAlignment="1">
      <alignment horizontal="left" vertical="top" wrapText="1"/>
    </xf>
    <xf numFmtId="165" fontId="3" fillId="0" borderId="36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top" wrapText="1"/>
    </xf>
    <xf numFmtId="0" fontId="10" fillId="0" borderId="0" xfId="1" applyFont="1"/>
    <xf numFmtId="0" fontId="9" fillId="0" borderId="0" xfId="4" applyFont="1" applyBorder="1" applyAlignment="1">
      <alignment horizontal="center" vertical="center" wrapText="1"/>
    </xf>
    <xf numFmtId="0" fontId="10" fillId="0" borderId="0" xfId="4" applyFont="1"/>
    <xf numFmtId="0" fontId="3" fillId="0" borderId="3" xfId="4" applyFont="1" applyBorder="1" applyAlignment="1">
      <alignment horizontal="left" wrapText="1"/>
    </xf>
    <xf numFmtId="0" fontId="3" fillId="0" borderId="30" xfId="4" applyFont="1" applyBorder="1" applyAlignment="1">
      <alignment horizontal="center" wrapText="1"/>
    </xf>
    <xf numFmtId="0" fontId="3" fillId="0" borderId="22" xfId="4" applyFont="1" applyBorder="1" applyAlignment="1">
      <alignment horizontal="center" wrapText="1"/>
    </xf>
    <xf numFmtId="0" fontId="3" fillId="0" borderId="26" xfId="4" applyFont="1" applyBorder="1" applyAlignment="1">
      <alignment horizontal="left" wrapText="1"/>
    </xf>
    <xf numFmtId="0" fontId="3" fillId="0" borderId="27" xfId="4" applyFont="1" applyBorder="1" applyAlignment="1">
      <alignment horizontal="center" wrapText="1"/>
    </xf>
    <xf numFmtId="0" fontId="3" fillId="0" borderId="28" xfId="4" applyFont="1" applyBorder="1" applyAlignment="1">
      <alignment horizontal="center" wrapText="1"/>
    </xf>
    <xf numFmtId="0" fontId="3" fillId="0" borderId="29" xfId="4" applyFont="1" applyBorder="1" applyAlignment="1">
      <alignment horizontal="center" wrapText="1"/>
    </xf>
    <xf numFmtId="0" fontId="3" fillId="0" borderId="7" xfId="4" applyFont="1" applyBorder="1" applyAlignment="1">
      <alignment horizontal="left" wrapText="1"/>
    </xf>
    <xf numFmtId="0" fontId="3" fillId="0" borderId="31" xfId="4" applyFont="1" applyBorder="1" applyAlignment="1">
      <alignment horizontal="center"/>
    </xf>
    <xf numFmtId="0" fontId="3" fillId="0" borderId="3" xfId="4" applyFont="1" applyBorder="1" applyAlignment="1">
      <alignment horizontal="left" vertical="top" wrapText="1"/>
    </xf>
    <xf numFmtId="164" fontId="3" fillId="0" borderId="11" xfId="4" applyNumberFormat="1" applyFont="1" applyBorder="1" applyAlignment="1">
      <alignment horizontal="right" vertical="center"/>
    </xf>
    <xf numFmtId="165" fontId="3" fillId="0" borderId="12" xfId="4" applyNumberFormat="1" applyFont="1" applyBorder="1" applyAlignment="1">
      <alignment horizontal="right" vertical="center"/>
    </xf>
    <xf numFmtId="166" fontId="3" fillId="0" borderId="12" xfId="4" applyNumberFormat="1" applyFont="1" applyBorder="1" applyAlignment="1">
      <alignment horizontal="right" vertical="center"/>
    </xf>
    <xf numFmtId="166" fontId="3" fillId="0" borderId="13" xfId="4" applyNumberFormat="1" applyFont="1" applyBorder="1" applyAlignment="1">
      <alignment horizontal="right" vertical="center"/>
    </xf>
    <xf numFmtId="165" fontId="3" fillId="0" borderId="3" xfId="4" applyNumberFormat="1" applyFont="1" applyBorder="1" applyAlignment="1">
      <alignment horizontal="right" vertical="center"/>
    </xf>
    <xf numFmtId="0" fontId="3" fillId="0" borderId="14" xfId="4" applyFont="1" applyBorder="1" applyAlignment="1">
      <alignment horizontal="left" vertical="top" wrapText="1"/>
    </xf>
    <xf numFmtId="164" fontId="3" fillId="0" borderId="15" xfId="4" applyNumberFormat="1" applyFont="1" applyBorder="1" applyAlignment="1">
      <alignment horizontal="right" vertical="center"/>
    </xf>
    <xf numFmtId="165" fontId="3" fillId="0" borderId="1" xfId="4" applyNumberFormat="1" applyFont="1" applyBorder="1" applyAlignment="1">
      <alignment horizontal="right" vertical="center"/>
    </xf>
    <xf numFmtId="166" fontId="3" fillId="0" borderId="1" xfId="4" applyNumberFormat="1" applyFont="1" applyBorder="1" applyAlignment="1">
      <alignment horizontal="right" vertical="center"/>
    </xf>
    <xf numFmtId="166" fontId="3" fillId="0" borderId="16" xfId="4" applyNumberFormat="1" applyFont="1" applyBorder="1" applyAlignment="1">
      <alignment horizontal="right" vertical="center"/>
    </xf>
    <xf numFmtId="165" fontId="3" fillId="0" borderId="14" xfId="4" applyNumberFormat="1" applyFont="1" applyBorder="1" applyAlignment="1">
      <alignment horizontal="right" vertical="center"/>
    </xf>
    <xf numFmtId="173" fontId="3" fillId="0" borderId="15" xfId="4" applyNumberFormat="1" applyFont="1" applyBorder="1" applyAlignment="1">
      <alignment horizontal="right" vertical="center"/>
    </xf>
    <xf numFmtId="170" fontId="3" fillId="0" borderId="1" xfId="4" applyNumberFormat="1" applyFont="1" applyBorder="1" applyAlignment="1">
      <alignment horizontal="right" vertical="center"/>
    </xf>
    <xf numFmtId="167" fontId="3" fillId="0" borderId="15" xfId="4" applyNumberFormat="1" applyFont="1" applyBorder="1" applyAlignment="1">
      <alignment horizontal="right" vertical="center"/>
    </xf>
    <xf numFmtId="174" fontId="3" fillId="0" borderId="1" xfId="4" applyNumberFormat="1" applyFont="1" applyBorder="1" applyAlignment="1">
      <alignment horizontal="right" vertical="center"/>
    </xf>
    <xf numFmtId="0" fontId="3" fillId="0" borderId="7" xfId="4" applyFont="1" applyBorder="1" applyAlignment="1">
      <alignment horizontal="left" vertical="top" wrapText="1"/>
    </xf>
    <xf numFmtId="164" fontId="3" fillId="0" borderId="17" xfId="4" applyNumberFormat="1" applyFont="1" applyBorder="1" applyAlignment="1">
      <alignment horizontal="right" vertical="center"/>
    </xf>
    <xf numFmtId="165" fontId="3" fillId="0" borderId="18" xfId="4" applyNumberFormat="1" applyFont="1" applyBorder="1" applyAlignment="1">
      <alignment horizontal="right" vertical="center"/>
    </xf>
    <xf numFmtId="166" fontId="3" fillId="0" borderId="18" xfId="4" applyNumberFormat="1" applyFont="1" applyBorder="1" applyAlignment="1">
      <alignment horizontal="right" vertical="center"/>
    </xf>
    <xf numFmtId="166" fontId="3" fillId="0" borderId="19" xfId="4" applyNumberFormat="1" applyFont="1" applyBorder="1" applyAlignment="1">
      <alignment horizontal="right" vertical="center"/>
    </xf>
    <xf numFmtId="165" fontId="3" fillId="0" borderId="7" xfId="4" applyNumberFormat="1" applyFont="1" applyBorder="1" applyAlignment="1">
      <alignment horizontal="right" vertical="center"/>
    </xf>
    <xf numFmtId="0" fontId="3" fillId="0" borderId="0" xfId="4" applyFont="1" applyBorder="1" applyAlignment="1">
      <alignment horizontal="left" vertical="top" wrapText="1"/>
    </xf>
    <xf numFmtId="0" fontId="3" fillId="0" borderId="32" xfId="4" applyFont="1" applyBorder="1" applyAlignment="1">
      <alignment horizontal="center" wrapText="1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120015</xdr:rowOff>
    </xdr:from>
    <xdr:to>
      <xdr:col>4</xdr:col>
      <xdr:colOff>493395</xdr:colOff>
      <xdr:row>74</xdr:row>
      <xdr:rowOff>120015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4792980" cy="3840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tabSelected="1" workbookViewId="0">
      <selection sqref="A1:XFD1048576"/>
    </sheetView>
  </sheetViews>
  <sheetFormatPr defaultRowHeight="12" x14ac:dyDescent="0.2"/>
  <cols>
    <col min="1" max="1" width="30.7109375" style="105" customWidth="1"/>
    <col min="2" max="6" width="9.140625" style="105"/>
    <col min="7" max="7" width="27.7109375" style="105" customWidth="1"/>
    <col min="8" max="8" width="10.28515625" style="105" bestFit="1" customWidth="1"/>
    <col min="9" max="10" width="9.140625" style="105"/>
    <col min="11" max="11" width="12.7109375" style="105" bestFit="1" customWidth="1"/>
    <col min="12" max="12" width="15.28515625" style="105" bestFit="1" customWidth="1"/>
    <col min="13" max="16384" width="9.140625" style="105"/>
  </cols>
  <sheetData>
    <row r="1" spans="1:12" x14ac:dyDescent="0.2">
      <c r="A1" s="105" t="s">
        <v>193</v>
      </c>
    </row>
    <row r="4" spans="1:12" ht="12.75" thickBot="1" x14ac:dyDescent="0.25">
      <c r="G4" s="178" t="s">
        <v>6</v>
      </c>
      <c r="H4" s="178"/>
      <c r="I4" s="179"/>
    </row>
    <row r="5" spans="1:12" ht="13.5" thickTop="1" thickBot="1" x14ac:dyDescent="0.25">
      <c r="A5" s="178" t="s">
        <v>0</v>
      </c>
      <c r="B5" s="178"/>
      <c r="C5" s="178"/>
      <c r="D5" s="178"/>
      <c r="E5" s="178"/>
      <c r="G5" s="180" t="s">
        <v>114</v>
      </c>
      <c r="H5" s="181" t="s">
        <v>4</v>
      </c>
      <c r="I5" s="182"/>
      <c r="K5" s="110" t="s">
        <v>8</v>
      </c>
      <c r="L5" s="110"/>
    </row>
    <row r="6" spans="1:12" ht="27" thickTop="1" thickBot="1" x14ac:dyDescent="0.25">
      <c r="A6" s="183" t="s">
        <v>114</v>
      </c>
      <c r="B6" s="184" t="s">
        <v>1</v>
      </c>
      <c r="C6" s="185" t="s">
        <v>191</v>
      </c>
      <c r="D6" s="185" t="s">
        <v>192</v>
      </c>
      <c r="E6" s="186" t="s">
        <v>2</v>
      </c>
      <c r="G6" s="187"/>
      <c r="H6" s="188" t="s">
        <v>5</v>
      </c>
      <c r="I6" s="182"/>
      <c r="K6" s="117" t="s">
        <v>9</v>
      </c>
      <c r="L6" s="117" t="s">
        <v>10</v>
      </c>
    </row>
    <row r="7" spans="1:12" ht="12.75" thickTop="1" x14ac:dyDescent="0.2">
      <c r="A7" s="189" t="s">
        <v>45</v>
      </c>
      <c r="B7" s="190">
        <v>0.54934842427703656</v>
      </c>
      <c r="C7" s="191">
        <v>0.49756523167186772</v>
      </c>
      <c r="D7" s="192">
        <v>38522</v>
      </c>
      <c r="E7" s="193">
        <v>0</v>
      </c>
      <c r="G7" s="189" t="s">
        <v>45</v>
      </c>
      <c r="H7" s="194">
        <v>7.4341860928688788E-2</v>
      </c>
      <c r="I7" s="182"/>
      <c r="K7" s="105">
        <f>((1-B7)/C7)*H7</f>
        <v>6.7332431281663496E-2</v>
      </c>
      <c r="L7" s="105">
        <f>((0-B7)/C7)*H7</f>
        <v>-8.2078854307751345E-2</v>
      </c>
    </row>
    <row r="8" spans="1:12" x14ac:dyDescent="0.2">
      <c r="A8" s="195" t="s">
        <v>46</v>
      </c>
      <c r="B8" s="196">
        <v>0.67480919993769795</v>
      </c>
      <c r="C8" s="197">
        <v>0.46845217503541647</v>
      </c>
      <c r="D8" s="198">
        <v>38522</v>
      </c>
      <c r="E8" s="199">
        <v>0</v>
      </c>
      <c r="G8" s="195" t="s">
        <v>46</v>
      </c>
      <c r="H8" s="200">
        <v>4.1985417458186541E-2</v>
      </c>
      <c r="I8" s="182"/>
      <c r="K8" s="105">
        <f t="shared" ref="K8:K18" si="0">((1-B8)/C8)*H8</f>
        <v>2.914549706839379E-2</v>
      </c>
      <c r="L8" s="105">
        <f t="shared" ref="L8:L71" si="1">((0-B8)/C8)*H8</f>
        <v>-6.0480338172978092E-2</v>
      </c>
    </row>
    <row r="9" spans="1:12" x14ac:dyDescent="0.2">
      <c r="A9" s="195" t="s">
        <v>47</v>
      </c>
      <c r="B9" s="196">
        <v>0.472613052281813</v>
      </c>
      <c r="C9" s="197">
        <v>0.49925587186344456</v>
      </c>
      <c r="D9" s="198">
        <v>38522</v>
      </c>
      <c r="E9" s="199">
        <v>0</v>
      </c>
      <c r="G9" s="195" t="s">
        <v>47</v>
      </c>
      <c r="H9" s="200">
        <v>8.1039454194171551E-2</v>
      </c>
      <c r="I9" s="182"/>
      <c r="K9" s="105">
        <f t="shared" si="0"/>
        <v>8.5605704010431521E-2</v>
      </c>
      <c r="L9" s="105">
        <f t="shared" si="1"/>
        <v>-7.6714778854790125E-2</v>
      </c>
    </row>
    <row r="10" spans="1:12" x14ac:dyDescent="0.2">
      <c r="A10" s="195" t="s">
        <v>52</v>
      </c>
      <c r="B10" s="196">
        <v>0.75619126732776076</v>
      </c>
      <c r="C10" s="197">
        <v>0.42938423429669109</v>
      </c>
      <c r="D10" s="198">
        <v>38522</v>
      </c>
      <c r="E10" s="199">
        <v>0</v>
      </c>
      <c r="G10" s="195" t="s">
        <v>52</v>
      </c>
      <c r="H10" s="200">
        <v>5.318438142634694E-2</v>
      </c>
      <c r="I10" s="182"/>
      <c r="K10" s="105">
        <f t="shared" si="0"/>
        <v>3.0198632361883505E-2</v>
      </c>
      <c r="L10" s="105">
        <f t="shared" si="1"/>
        <v>-9.3663347604521566E-2</v>
      </c>
    </row>
    <row r="11" spans="1:12" x14ac:dyDescent="0.2">
      <c r="A11" s="195" t="s">
        <v>48</v>
      </c>
      <c r="B11" s="196">
        <v>2.0300088261253312E-2</v>
      </c>
      <c r="C11" s="197">
        <v>0.14102663212144229</v>
      </c>
      <c r="D11" s="198">
        <v>38522</v>
      </c>
      <c r="E11" s="199">
        <v>0</v>
      </c>
      <c r="G11" s="195" t="s">
        <v>48</v>
      </c>
      <c r="H11" s="200">
        <v>6.5972164442000851E-3</v>
      </c>
      <c r="I11" s="182"/>
      <c r="K11" s="105">
        <f t="shared" si="0"/>
        <v>4.5830296525400223E-2</v>
      </c>
      <c r="L11" s="105">
        <f t="shared" si="1"/>
        <v>-9.4963677485063538E-4</v>
      </c>
    </row>
    <row r="12" spans="1:12" x14ac:dyDescent="0.2">
      <c r="A12" s="195" t="s">
        <v>49</v>
      </c>
      <c r="B12" s="196">
        <v>0.18431026426457608</v>
      </c>
      <c r="C12" s="197">
        <v>0.38774204512448907</v>
      </c>
      <c r="D12" s="198">
        <v>38522</v>
      </c>
      <c r="E12" s="199">
        <v>0</v>
      </c>
      <c r="G12" s="195" t="s">
        <v>49</v>
      </c>
      <c r="H12" s="200">
        <v>6.8815774776757266E-2</v>
      </c>
      <c r="I12" s="182"/>
      <c r="K12" s="105">
        <f t="shared" si="0"/>
        <v>0.14476717665235311</v>
      </c>
      <c r="L12" s="105">
        <f t="shared" si="1"/>
        <v>-3.2711060856460673E-2</v>
      </c>
    </row>
    <row r="13" spans="1:12" x14ac:dyDescent="0.2">
      <c r="A13" s="195" t="s">
        <v>115</v>
      </c>
      <c r="B13" s="196">
        <v>0.10736721873215306</v>
      </c>
      <c r="C13" s="197">
        <v>0.30958357038840151</v>
      </c>
      <c r="D13" s="198">
        <v>38522</v>
      </c>
      <c r="E13" s="199">
        <v>0</v>
      </c>
      <c r="G13" s="195" t="s">
        <v>115</v>
      </c>
      <c r="H13" s="200">
        <v>5.8507697124882761E-2</v>
      </c>
      <c r="I13" s="182"/>
      <c r="K13" s="105">
        <f t="shared" si="0"/>
        <v>0.16869722235142728</v>
      </c>
      <c r="L13" s="105">
        <f t="shared" si="1"/>
        <v>-2.0291156623204305E-2</v>
      </c>
    </row>
    <row r="14" spans="1:12" x14ac:dyDescent="0.2">
      <c r="A14" s="195" t="s">
        <v>116</v>
      </c>
      <c r="B14" s="196">
        <v>0.25759306370385754</v>
      </c>
      <c r="C14" s="197">
        <v>0.43731435120649154</v>
      </c>
      <c r="D14" s="198">
        <v>38522</v>
      </c>
      <c r="E14" s="199">
        <v>0</v>
      </c>
      <c r="G14" s="195" t="s">
        <v>116</v>
      </c>
      <c r="H14" s="200">
        <v>6.0729226310655762E-2</v>
      </c>
      <c r="I14" s="182"/>
      <c r="K14" s="105">
        <f t="shared" si="0"/>
        <v>0.10309700270421808</v>
      </c>
      <c r="L14" s="105">
        <f t="shared" si="1"/>
        <v>-3.5771584944716807E-2</v>
      </c>
    </row>
    <row r="15" spans="1:12" x14ac:dyDescent="0.2">
      <c r="A15" s="195" t="s">
        <v>117</v>
      </c>
      <c r="B15" s="196">
        <v>2.8243601059135041E-2</v>
      </c>
      <c r="C15" s="197">
        <v>0.16567019209935491</v>
      </c>
      <c r="D15" s="198">
        <v>38522</v>
      </c>
      <c r="E15" s="199">
        <v>0</v>
      </c>
      <c r="G15" s="195" t="s">
        <v>117</v>
      </c>
      <c r="H15" s="200">
        <v>3.8372259148143573E-2</v>
      </c>
      <c r="I15" s="182"/>
      <c r="K15" s="105">
        <f t="shared" si="0"/>
        <v>0.22507662903332179</v>
      </c>
      <c r="L15" s="105">
        <f t="shared" si="1"/>
        <v>-6.5417367203145288E-3</v>
      </c>
    </row>
    <row r="16" spans="1:12" x14ac:dyDescent="0.2">
      <c r="A16" s="195" t="s">
        <v>50</v>
      </c>
      <c r="B16" s="196">
        <v>4.9841648927885361E-2</v>
      </c>
      <c r="C16" s="197">
        <v>0.21762051455073753</v>
      </c>
      <c r="D16" s="198">
        <v>38522</v>
      </c>
      <c r="E16" s="199">
        <v>0</v>
      </c>
      <c r="G16" s="195" t="s">
        <v>50</v>
      </c>
      <c r="H16" s="200">
        <v>4.6248257706886481E-2</v>
      </c>
      <c r="I16" s="182"/>
      <c r="K16" s="105">
        <f t="shared" si="0"/>
        <v>0.20192567035075301</v>
      </c>
      <c r="L16" s="105">
        <f t="shared" si="1"/>
        <v>-1.0592243240081027E-2</v>
      </c>
    </row>
    <row r="17" spans="1:12" x14ac:dyDescent="0.2">
      <c r="A17" s="195" t="s">
        <v>118</v>
      </c>
      <c r="B17" s="196">
        <v>0.32526867763875189</v>
      </c>
      <c r="C17" s="197">
        <v>0.46848122947544263</v>
      </c>
      <c r="D17" s="198">
        <v>38522</v>
      </c>
      <c r="E17" s="199">
        <v>0</v>
      </c>
      <c r="G17" s="195" t="s">
        <v>118</v>
      </c>
      <c r="H17" s="200">
        <v>8.0945041482490668E-2</v>
      </c>
      <c r="I17" s="182"/>
      <c r="K17" s="105">
        <f t="shared" si="0"/>
        <v>0.11658130879484883</v>
      </c>
      <c r="L17" s="105">
        <f t="shared" si="1"/>
        <v>-5.6200515512444441E-2</v>
      </c>
    </row>
    <row r="18" spans="1:12" x14ac:dyDescent="0.2">
      <c r="A18" s="195" t="s">
        <v>119</v>
      </c>
      <c r="B18" s="196">
        <v>0.45132651471886193</v>
      </c>
      <c r="C18" s="197">
        <v>0.49763171150497193</v>
      </c>
      <c r="D18" s="198">
        <v>38522</v>
      </c>
      <c r="E18" s="199">
        <v>0</v>
      </c>
      <c r="G18" s="195" t="s">
        <v>119</v>
      </c>
      <c r="H18" s="200">
        <v>8.5371934859411497E-2</v>
      </c>
      <c r="I18" s="182"/>
      <c r="K18" s="105">
        <f t="shared" si="0"/>
        <v>9.4128480885687288E-2</v>
      </c>
      <c r="L18" s="105">
        <f t="shared" si="1"/>
        <v>-7.7427979214541948E-2</v>
      </c>
    </row>
    <row r="19" spans="1:12" x14ac:dyDescent="0.2">
      <c r="A19" s="195" t="s">
        <v>51</v>
      </c>
      <c r="B19" s="196">
        <v>0.62385130574736514</v>
      </c>
      <c r="C19" s="197">
        <v>0.48442434479391405</v>
      </c>
      <c r="D19" s="198">
        <v>38522</v>
      </c>
      <c r="E19" s="199">
        <v>0</v>
      </c>
      <c r="G19" s="195" t="s">
        <v>51</v>
      </c>
      <c r="H19" s="200">
        <v>4.6977358509821675E-2</v>
      </c>
      <c r="I19" s="182"/>
      <c r="K19" s="105">
        <f>((1-B19)/C19)*H19</f>
        <v>3.6477258529244189E-2</v>
      </c>
      <c r="L19" s="105">
        <f t="shared" si="1"/>
        <v>-6.0498376602815478E-2</v>
      </c>
    </row>
    <row r="20" spans="1:12" x14ac:dyDescent="0.2">
      <c r="A20" s="195" t="s">
        <v>53</v>
      </c>
      <c r="B20" s="196">
        <v>0.17571777166294583</v>
      </c>
      <c r="C20" s="197">
        <v>0.38058480847066722</v>
      </c>
      <c r="D20" s="198">
        <v>38522</v>
      </c>
      <c r="E20" s="199">
        <v>0</v>
      </c>
      <c r="G20" s="195" t="s">
        <v>53</v>
      </c>
      <c r="H20" s="200">
        <v>-1.3810817356600136E-2</v>
      </c>
      <c r="I20" s="182"/>
      <c r="K20" s="105">
        <f t="shared" ref="K20:K83" si="2">((1-B20)/C20)*H20</f>
        <v>-2.9911890996384374E-2</v>
      </c>
      <c r="L20" s="105">
        <f t="shared" si="1"/>
        <v>6.3765184440690908E-3</v>
      </c>
    </row>
    <row r="21" spans="1:12" x14ac:dyDescent="0.2">
      <c r="A21" s="195" t="s">
        <v>54</v>
      </c>
      <c r="B21" s="196">
        <v>0.31340532682622912</v>
      </c>
      <c r="C21" s="197">
        <v>0.46388362123508547</v>
      </c>
      <c r="D21" s="198">
        <v>38522</v>
      </c>
      <c r="E21" s="199">
        <v>0</v>
      </c>
      <c r="G21" s="195" t="s">
        <v>54</v>
      </c>
      <c r="H21" s="200">
        <v>3.4309100154718128E-3</v>
      </c>
      <c r="I21" s="182"/>
      <c r="K21" s="105">
        <f t="shared" si="2"/>
        <v>5.0780937996681291E-3</v>
      </c>
      <c r="L21" s="105">
        <f t="shared" si="1"/>
        <v>-2.3179638717302472E-3</v>
      </c>
    </row>
    <row r="22" spans="1:12" x14ac:dyDescent="0.2">
      <c r="A22" s="195" t="s">
        <v>55</v>
      </c>
      <c r="B22" s="196">
        <v>3.5641970821868027E-2</v>
      </c>
      <c r="C22" s="197">
        <v>0.18539825517105271</v>
      </c>
      <c r="D22" s="198">
        <v>38522</v>
      </c>
      <c r="E22" s="199">
        <v>0</v>
      </c>
      <c r="G22" s="195" t="s">
        <v>55</v>
      </c>
      <c r="H22" s="200">
        <v>-1.344289865247305E-2</v>
      </c>
      <c r="I22" s="182"/>
      <c r="K22" s="105">
        <f t="shared" si="2"/>
        <v>-6.9923890270593994E-2</v>
      </c>
      <c r="L22" s="105">
        <f t="shared" si="1"/>
        <v>2.5843360882264817E-3</v>
      </c>
    </row>
    <row r="23" spans="1:12" x14ac:dyDescent="0.2">
      <c r="A23" s="195" t="s">
        <v>56</v>
      </c>
      <c r="B23" s="196">
        <v>9.1558070712839432E-2</v>
      </c>
      <c r="C23" s="197">
        <v>0.2884048363273094</v>
      </c>
      <c r="D23" s="198">
        <v>38522</v>
      </c>
      <c r="E23" s="199">
        <v>0</v>
      </c>
      <c r="G23" s="195" t="s">
        <v>56</v>
      </c>
      <c r="H23" s="200">
        <v>4.7473358530274894E-2</v>
      </c>
      <c r="I23" s="182"/>
      <c r="K23" s="105">
        <f t="shared" si="2"/>
        <v>0.14953559712167794</v>
      </c>
      <c r="L23" s="105">
        <f t="shared" si="1"/>
        <v>-1.50710687540551E-2</v>
      </c>
    </row>
    <row r="24" spans="1:12" x14ac:dyDescent="0.2">
      <c r="A24" s="195" t="s">
        <v>57</v>
      </c>
      <c r="B24" s="196">
        <v>8.8261253309796991E-3</v>
      </c>
      <c r="C24" s="197">
        <v>9.3533159603247859E-2</v>
      </c>
      <c r="D24" s="198">
        <v>38522</v>
      </c>
      <c r="E24" s="199">
        <v>0</v>
      </c>
      <c r="G24" s="195" t="s">
        <v>57</v>
      </c>
      <c r="H24" s="200">
        <v>8.325968962376542E-4</v>
      </c>
      <c r="I24" s="182"/>
      <c r="K24" s="105">
        <f t="shared" si="2"/>
        <v>8.8230558572151545E-3</v>
      </c>
      <c r="L24" s="105">
        <f t="shared" si="1"/>
        <v>-7.8566837553118026E-5</v>
      </c>
    </row>
    <row r="25" spans="1:12" x14ac:dyDescent="0.2">
      <c r="A25" s="195" t="s">
        <v>120</v>
      </c>
      <c r="B25" s="196">
        <v>2.998286693318104E-2</v>
      </c>
      <c r="C25" s="197">
        <v>0.17054222244844935</v>
      </c>
      <c r="D25" s="198">
        <v>38522</v>
      </c>
      <c r="E25" s="199">
        <v>0</v>
      </c>
      <c r="G25" s="195" t="s">
        <v>120</v>
      </c>
      <c r="H25" s="200">
        <v>-4.548718509703082E-3</v>
      </c>
      <c r="I25" s="182"/>
      <c r="K25" s="105">
        <f t="shared" si="2"/>
        <v>-2.5872389983916711E-2</v>
      </c>
      <c r="L25" s="105">
        <f t="shared" si="1"/>
        <v>7.9970590176957758E-4</v>
      </c>
    </row>
    <row r="26" spans="1:12" x14ac:dyDescent="0.2">
      <c r="A26" s="195" t="s">
        <v>62</v>
      </c>
      <c r="B26" s="196">
        <v>0.35481023830538388</v>
      </c>
      <c r="C26" s="197">
        <v>0.47846198995307759</v>
      </c>
      <c r="D26" s="198">
        <v>38522</v>
      </c>
      <c r="E26" s="199">
        <v>0</v>
      </c>
      <c r="G26" s="195" t="s">
        <v>62</v>
      </c>
      <c r="H26" s="200">
        <v>7.3422245958381191E-2</v>
      </c>
      <c r="I26" s="182"/>
      <c r="K26" s="105">
        <f t="shared" si="2"/>
        <v>9.9007407835295574E-2</v>
      </c>
      <c r="L26" s="105">
        <f t="shared" si="1"/>
        <v>-5.4447302256893045E-2</v>
      </c>
    </row>
    <row r="27" spans="1:12" x14ac:dyDescent="0.2">
      <c r="A27" s="195" t="s">
        <v>63</v>
      </c>
      <c r="B27" s="196">
        <v>2.5933232957790354E-2</v>
      </c>
      <c r="C27" s="197">
        <v>0.1589382148841034</v>
      </c>
      <c r="D27" s="198">
        <v>38522</v>
      </c>
      <c r="E27" s="199">
        <v>0</v>
      </c>
      <c r="G27" s="195" t="s">
        <v>63</v>
      </c>
      <c r="H27" s="200">
        <v>6.9544118896352064E-3</v>
      </c>
      <c r="I27" s="182"/>
      <c r="K27" s="105">
        <f t="shared" si="2"/>
        <v>4.2620722215588401E-2</v>
      </c>
      <c r="L27" s="105">
        <f t="shared" si="1"/>
        <v>-1.1347200781753276E-3</v>
      </c>
    </row>
    <row r="28" spans="1:12" x14ac:dyDescent="0.2">
      <c r="A28" s="195" t="s">
        <v>64</v>
      </c>
      <c r="B28" s="196">
        <v>0.15754633715798766</v>
      </c>
      <c r="C28" s="197">
        <v>0.36431982425062032</v>
      </c>
      <c r="D28" s="198">
        <v>38522</v>
      </c>
      <c r="E28" s="199">
        <v>0</v>
      </c>
      <c r="G28" s="195" t="s">
        <v>64</v>
      </c>
      <c r="H28" s="200">
        <v>1.3941955746440088E-3</v>
      </c>
      <c r="I28" s="182"/>
      <c r="K28" s="105">
        <f t="shared" si="2"/>
        <v>3.2239397649933663E-3</v>
      </c>
      <c r="L28" s="105">
        <f t="shared" si="1"/>
        <v>-6.0290544583689468E-4</v>
      </c>
    </row>
    <row r="29" spans="1:12" x14ac:dyDescent="0.2">
      <c r="A29" s="195" t="s">
        <v>65</v>
      </c>
      <c r="B29" s="196">
        <v>0.1433466590519703</v>
      </c>
      <c r="C29" s="197">
        <v>0.35043056690374375</v>
      </c>
      <c r="D29" s="198">
        <v>38522</v>
      </c>
      <c r="E29" s="199">
        <v>0</v>
      </c>
      <c r="G29" s="195" t="s">
        <v>65</v>
      </c>
      <c r="H29" s="200">
        <v>7.1216834002713492E-3</v>
      </c>
      <c r="I29" s="182"/>
      <c r="K29" s="105">
        <f t="shared" si="2"/>
        <v>1.740947980628741E-2</v>
      </c>
      <c r="L29" s="105">
        <f t="shared" si="1"/>
        <v>-2.9131862875854267E-3</v>
      </c>
    </row>
    <row r="30" spans="1:12" ht="24" x14ac:dyDescent="0.2">
      <c r="A30" s="195" t="s">
        <v>121</v>
      </c>
      <c r="B30" s="201">
        <v>2.1537880563585694</v>
      </c>
      <c r="C30" s="202">
        <v>1.5094940367597978</v>
      </c>
      <c r="D30" s="198">
        <v>38522</v>
      </c>
      <c r="E30" s="199">
        <v>125</v>
      </c>
      <c r="G30" s="195" t="s">
        <v>121</v>
      </c>
      <c r="H30" s="200">
        <v>-1.0137961790448357E-2</v>
      </c>
      <c r="I30" s="182"/>
    </row>
    <row r="31" spans="1:12" x14ac:dyDescent="0.2">
      <c r="A31" s="195" t="s">
        <v>122</v>
      </c>
      <c r="B31" s="196">
        <v>2.0118373916203726E-2</v>
      </c>
      <c r="C31" s="197">
        <v>0.14040703938988977</v>
      </c>
      <c r="D31" s="198">
        <v>38522</v>
      </c>
      <c r="E31" s="199">
        <v>0</v>
      </c>
      <c r="G31" s="195" t="s">
        <v>122</v>
      </c>
      <c r="H31" s="200">
        <v>2.087268753332119E-2</v>
      </c>
      <c r="I31" s="182"/>
      <c r="K31" s="105">
        <f t="shared" si="2"/>
        <v>0.1456676466490788</v>
      </c>
      <c r="L31" s="105">
        <f t="shared" si="1"/>
        <v>-2.9907655218437503E-3</v>
      </c>
    </row>
    <row r="32" spans="1:12" x14ac:dyDescent="0.2">
      <c r="A32" s="195" t="s">
        <v>123</v>
      </c>
      <c r="B32" s="196">
        <v>1.1733554851773013E-2</v>
      </c>
      <c r="C32" s="197">
        <v>0.10768555878002846</v>
      </c>
      <c r="D32" s="198">
        <v>38522</v>
      </c>
      <c r="E32" s="199">
        <v>0</v>
      </c>
      <c r="G32" s="195" t="s">
        <v>123</v>
      </c>
      <c r="H32" s="200">
        <v>1.1115441433653556E-2</v>
      </c>
      <c r="I32" s="182"/>
      <c r="K32" s="105">
        <f t="shared" si="2"/>
        <v>0.10201012945783601</v>
      </c>
      <c r="L32" s="105">
        <f t="shared" si="1"/>
        <v>-1.2111525745978954E-3</v>
      </c>
    </row>
    <row r="33" spans="1:12" x14ac:dyDescent="0.2">
      <c r="A33" s="195" t="s">
        <v>124</v>
      </c>
      <c r="B33" s="196">
        <v>7.4580759046778466E-2</v>
      </c>
      <c r="C33" s="197">
        <v>0.26271707431571112</v>
      </c>
      <c r="D33" s="198">
        <v>38522</v>
      </c>
      <c r="E33" s="199">
        <v>0</v>
      </c>
      <c r="G33" s="195" t="s">
        <v>124</v>
      </c>
      <c r="H33" s="200">
        <v>8.9171063015571882E-3</v>
      </c>
      <c r="I33" s="182"/>
      <c r="K33" s="105">
        <f t="shared" si="2"/>
        <v>3.1410450830346923E-2</v>
      </c>
      <c r="L33" s="105">
        <f t="shared" si="1"/>
        <v>-2.5314097235711154E-3</v>
      </c>
    </row>
    <row r="34" spans="1:12" x14ac:dyDescent="0.2">
      <c r="A34" s="195" t="s">
        <v>125</v>
      </c>
      <c r="B34" s="196">
        <v>0.35021546129484454</v>
      </c>
      <c r="C34" s="197">
        <v>0.47704349855249828</v>
      </c>
      <c r="D34" s="198">
        <v>38522</v>
      </c>
      <c r="E34" s="199">
        <v>0</v>
      </c>
      <c r="G34" s="195" t="s">
        <v>125</v>
      </c>
      <c r="H34" s="200">
        <v>1.6853775868782447E-2</v>
      </c>
      <c r="I34" s="182"/>
      <c r="K34" s="105">
        <f t="shared" si="2"/>
        <v>2.2956654920498195E-2</v>
      </c>
      <c r="L34" s="105">
        <f t="shared" si="1"/>
        <v>-1.2372986757718077E-2</v>
      </c>
    </row>
    <row r="35" spans="1:12" x14ac:dyDescent="0.2">
      <c r="A35" s="195" t="s">
        <v>126</v>
      </c>
      <c r="B35" s="196">
        <v>0.10988526037069726</v>
      </c>
      <c r="C35" s="197">
        <v>0.31275074591626051</v>
      </c>
      <c r="D35" s="198">
        <v>38522</v>
      </c>
      <c r="E35" s="199">
        <v>0</v>
      </c>
      <c r="G35" s="195" t="s">
        <v>126</v>
      </c>
      <c r="H35" s="200">
        <v>2.7141044123909038E-4</v>
      </c>
      <c r="I35" s="182"/>
      <c r="K35" s="105">
        <f t="shared" si="2"/>
        <v>7.7245678032976546E-4</v>
      </c>
      <c r="L35" s="105">
        <f t="shared" si="1"/>
        <v>-9.5360306545419726E-5</v>
      </c>
    </row>
    <row r="36" spans="1:12" x14ac:dyDescent="0.2">
      <c r="A36" s="195" t="s">
        <v>127</v>
      </c>
      <c r="B36" s="196">
        <v>0.13545506463838847</v>
      </c>
      <c r="C36" s="197">
        <v>0.34221342782535041</v>
      </c>
      <c r="D36" s="198">
        <v>38522</v>
      </c>
      <c r="E36" s="199">
        <v>0</v>
      </c>
      <c r="G36" s="195" t="s">
        <v>127</v>
      </c>
      <c r="H36" s="200">
        <v>-3.6784230542657739E-2</v>
      </c>
      <c r="I36" s="182"/>
      <c r="K36" s="105">
        <f t="shared" si="2"/>
        <v>-9.2929200408403301E-2</v>
      </c>
      <c r="L36" s="105">
        <f t="shared" si="1"/>
        <v>1.4559949787744672E-2</v>
      </c>
    </row>
    <row r="37" spans="1:12" x14ac:dyDescent="0.2">
      <c r="A37" s="195" t="s">
        <v>128</v>
      </c>
      <c r="B37" s="196">
        <v>5.2956751985878195E-3</v>
      </c>
      <c r="C37" s="197">
        <v>7.2579389428229057E-2</v>
      </c>
      <c r="D37" s="198">
        <v>38522</v>
      </c>
      <c r="E37" s="199">
        <v>0</v>
      </c>
      <c r="G37" s="195" t="s">
        <v>128</v>
      </c>
      <c r="H37" s="200">
        <v>-3.8419814815726004E-4</v>
      </c>
      <c r="I37" s="182"/>
      <c r="K37" s="105">
        <f t="shared" si="2"/>
        <v>-5.2654556970422985E-3</v>
      </c>
      <c r="L37" s="105">
        <f t="shared" si="1"/>
        <v>2.8032594660384904E-5</v>
      </c>
    </row>
    <row r="38" spans="1:12" x14ac:dyDescent="0.2">
      <c r="A38" s="195" t="s">
        <v>129</v>
      </c>
      <c r="B38" s="196">
        <v>3.1280826540678056E-2</v>
      </c>
      <c r="C38" s="197">
        <v>0.17407792242615369</v>
      </c>
      <c r="D38" s="198">
        <v>38522</v>
      </c>
      <c r="E38" s="199">
        <v>0</v>
      </c>
      <c r="G38" s="195" t="s">
        <v>129</v>
      </c>
      <c r="H38" s="200">
        <v>-9.9274186726448325E-3</v>
      </c>
      <c r="I38" s="182"/>
      <c r="K38" s="105">
        <f t="shared" si="2"/>
        <v>-5.5244689717782888E-2</v>
      </c>
      <c r="L38" s="105">
        <f t="shared" si="1"/>
        <v>1.7839014687656668E-3</v>
      </c>
    </row>
    <row r="39" spans="1:12" x14ac:dyDescent="0.2">
      <c r="A39" s="195" t="s">
        <v>66</v>
      </c>
      <c r="B39" s="196">
        <v>9.8125746326774323E-3</v>
      </c>
      <c r="C39" s="197">
        <v>9.8572512625430722E-2</v>
      </c>
      <c r="D39" s="198">
        <v>38522</v>
      </c>
      <c r="E39" s="199">
        <v>0</v>
      </c>
      <c r="G39" s="195" t="s">
        <v>66</v>
      </c>
      <c r="H39" s="200">
        <v>1.6741603973083115E-3</v>
      </c>
      <c r="I39" s="182"/>
      <c r="K39" s="105">
        <f t="shared" si="2"/>
        <v>1.6817391880451796E-2</v>
      </c>
      <c r="L39" s="105">
        <f t="shared" si="1"/>
        <v>-1.6665724965422556E-4</v>
      </c>
    </row>
    <row r="40" spans="1:12" x14ac:dyDescent="0.2">
      <c r="A40" s="195" t="s">
        <v>67</v>
      </c>
      <c r="B40" s="196">
        <v>1.1240330200924145E-2</v>
      </c>
      <c r="C40" s="197">
        <v>0.10542425572639666</v>
      </c>
      <c r="D40" s="198">
        <v>38522</v>
      </c>
      <c r="E40" s="199">
        <v>0</v>
      </c>
      <c r="G40" s="195" t="s">
        <v>67</v>
      </c>
      <c r="H40" s="200">
        <v>8.2323287437854834E-3</v>
      </c>
      <c r="I40" s="182"/>
      <c r="K40" s="105">
        <f t="shared" si="2"/>
        <v>7.7209884900754325E-2</v>
      </c>
      <c r="L40" s="105">
        <f t="shared" si="1"/>
        <v>-8.7773058263610523E-4</v>
      </c>
    </row>
    <row r="41" spans="1:12" x14ac:dyDescent="0.2">
      <c r="A41" s="195" t="s">
        <v>130</v>
      </c>
      <c r="B41" s="196">
        <v>9.7087378640776708E-3</v>
      </c>
      <c r="C41" s="197">
        <v>9.8054718722417195E-2</v>
      </c>
      <c r="D41" s="198">
        <v>38522</v>
      </c>
      <c r="E41" s="199">
        <v>0</v>
      </c>
      <c r="G41" s="195" t="s">
        <v>130</v>
      </c>
      <c r="H41" s="200">
        <v>2.088757910261814E-3</v>
      </c>
      <c r="I41" s="182"/>
      <c r="K41" s="105">
        <f t="shared" si="2"/>
        <v>2.1095147017913676E-2</v>
      </c>
      <c r="L41" s="105">
        <f t="shared" si="1"/>
        <v>-2.0681516684229096E-4</v>
      </c>
    </row>
    <row r="42" spans="1:12" ht="24" x14ac:dyDescent="0.2">
      <c r="A42" s="195" t="s">
        <v>68</v>
      </c>
      <c r="B42" s="196">
        <v>0.15920772545558382</v>
      </c>
      <c r="C42" s="197">
        <v>0.3658744328519753</v>
      </c>
      <c r="D42" s="198">
        <v>38522</v>
      </c>
      <c r="E42" s="199">
        <v>0</v>
      </c>
      <c r="G42" s="195" t="s">
        <v>68</v>
      </c>
      <c r="H42" s="200">
        <v>-2.9174211424082816E-2</v>
      </c>
      <c r="I42" s="182"/>
      <c r="K42" s="105">
        <f t="shared" si="2"/>
        <v>-6.704336072375508E-2</v>
      </c>
      <c r="L42" s="105">
        <f t="shared" si="1"/>
        <v>1.2694956044298676E-2</v>
      </c>
    </row>
    <row r="43" spans="1:12" x14ac:dyDescent="0.2">
      <c r="A43" s="195" t="s">
        <v>69</v>
      </c>
      <c r="B43" s="196">
        <v>1.3550698302268833E-2</v>
      </c>
      <c r="C43" s="197">
        <v>0.11561757602248275</v>
      </c>
      <c r="D43" s="198">
        <v>38522</v>
      </c>
      <c r="E43" s="199">
        <v>0</v>
      </c>
      <c r="G43" s="195" t="s">
        <v>69</v>
      </c>
      <c r="H43" s="200">
        <v>2.0630601183079727E-2</v>
      </c>
      <c r="I43" s="182"/>
      <c r="K43" s="105">
        <f t="shared" si="2"/>
        <v>0.17602031482389804</v>
      </c>
      <c r="L43" s="105">
        <f t="shared" si="1"/>
        <v>-2.4179632720545997E-3</v>
      </c>
    </row>
    <row r="44" spans="1:12" x14ac:dyDescent="0.2">
      <c r="A44" s="195" t="s">
        <v>131</v>
      </c>
      <c r="B44" s="196">
        <v>5.5422875240122529E-2</v>
      </c>
      <c r="C44" s="197">
        <v>0.22880677256118548</v>
      </c>
      <c r="D44" s="198">
        <v>38522</v>
      </c>
      <c r="E44" s="199">
        <v>0</v>
      </c>
      <c r="G44" s="195" t="s">
        <v>131</v>
      </c>
      <c r="H44" s="200">
        <v>2.9917716271004292E-2</v>
      </c>
      <c r="I44" s="182"/>
      <c r="K44" s="105">
        <f t="shared" si="2"/>
        <v>0.12350853997160469</v>
      </c>
      <c r="L44" s="105">
        <f t="shared" si="1"/>
        <v>-7.2468390589874405E-3</v>
      </c>
    </row>
    <row r="45" spans="1:12" x14ac:dyDescent="0.2">
      <c r="A45" s="195" t="s">
        <v>70</v>
      </c>
      <c r="B45" s="196">
        <v>8.5665334094802965E-4</v>
      </c>
      <c r="C45" s="197">
        <v>2.9256481428166715E-2</v>
      </c>
      <c r="D45" s="198">
        <v>38522</v>
      </c>
      <c r="E45" s="199">
        <v>0</v>
      </c>
      <c r="G45" s="195" t="s">
        <v>70</v>
      </c>
      <c r="H45" s="200">
        <v>1.6130817605250667E-3</v>
      </c>
      <c r="I45" s="182"/>
      <c r="K45" s="105">
        <f t="shared" si="2"/>
        <v>5.5088644634280065E-2</v>
      </c>
      <c r="L45" s="105">
        <f t="shared" si="1"/>
        <v>-4.7232333210300136E-5</v>
      </c>
    </row>
    <row r="46" spans="1:12" x14ac:dyDescent="0.2">
      <c r="A46" s="195" t="s">
        <v>71</v>
      </c>
      <c r="B46" s="196">
        <v>5.2930792793728254E-2</v>
      </c>
      <c r="C46" s="197">
        <v>0.22389824767804564</v>
      </c>
      <c r="D46" s="198">
        <v>38522</v>
      </c>
      <c r="E46" s="199">
        <v>0</v>
      </c>
      <c r="G46" s="195" t="s">
        <v>71</v>
      </c>
      <c r="H46" s="200">
        <v>3.7603535059592567E-2</v>
      </c>
      <c r="I46" s="182"/>
      <c r="K46" s="105">
        <f t="shared" si="2"/>
        <v>0.15905953041781498</v>
      </c>
      <c r="L46" s="105">
        <f t="shared" si="1"/>
        <v>-8.8896851279205314E-3</v>
      </c>
    </row>
    <row r="47" spans="1:12" x14ac:dyDescent="0.2">
      <c r="A47" s="195" t="s">
        <v>72</v>
      </c>
      <c r="B47" s="196">
        <v>0.10300607445096309</v>
      </c>
      <c r="C47" s="197">
        <v>0.30397075790338363</v>
      </c>
      <c r="D47" s="198">
        <v>38522</v>
      </c>
      <c r="E47" s="199">
        <v>0</v>
      </c>
      <c r="G47" s="195" t="s">
        <v>72</v>
      </c>
      <c r="H47" s="200">
        <v>4.9157998830635971E-2</v>
      </c>
      <c r="I47" s="182"/>
      <c r="K47" s="105">
        <f t="shared" si="2"/>
        <v>0.14506140869393244</v>
      </c>
      <c r="L47" s="105">
        <f t="shared" si="1"/>
        <v>-1.6658090805623776E-2</v>
      </c>
    </row>
    <row r="48" spans="1:12" x14ac:dyDescent="0.2">
      <c r="A48" s="195" t="s">
        <v>132</v>
      </c>
      <c r="B48" s="203">
        <v>5.5422875240122529E-2</v>
      </c>
      <c r="C48" s="204">
        <v>0.22880677256118279</v>
      </c>
      <c r="D48" s="198">
        <v>38522</v>
      </c>
      <c r="E48" s="199">
        <v>0</v>
      </c>
      <c r="G48" s="195" t="s">
        <v>132</v>
      </c>
      <c r="H48" s="200">
        <v>2.5460662107780113E-2</v>
      </c>
      <c r="I48" s="182"/>
      <c r="K48" s="105">
        <f t="shared" si="2"/>
        <v>0.10510859770035375</v>
      </c>
      <c r="L48" s="105">
        <f t="shared" si="1"/>
        <v>-6.1672260997129545E-3</v>
      </c>
    </row>
    <row r="49" spans="1:12" x14ac:dyDescent="0.2">
      <c r="A49" s="195" t="s">
        <v>133</v>
      </c>
      <c r="B49" s="196">
        <v>2.8555111364934327E-3</v>
      </c>
      <c r="C49" s="197">
        <v>5.3361325973536718E-2</v>
      </c>
      <c r="D49" s="198">
        <v>38522</v>
      </c>
      <c r="E49" s="199">
        <v>0</v>
      </c>
      <c r="G49" s="195" t="s">
        <v>133</v>
      </c>
      <c r="H49" s="200">
        <v>5.3020203067606856E-3</v>
      </c>
      <c r="I49" s="182"/>
      <c r="K49" s="105">
        <f t="shared" si="2"/>
        <v>9.9077004408599567E-2</v>
      </c>
      <c r="L49" s="105">
        <f t="shared" si="1"/>
        <v>-2.8372567127319466E-4</v>
      </c>
    </row>
    <row r="50" spans="1:12" x14ac:dyDescent="0.2">
      <c r="A50" s="195" t="s">
        <v>134</v>
      </c>
      <c r="B50" s="196">
        <v>0.19015108249831267</v>
      </c>
      <c r="C50" s="197">
        <v>0.39242533809314217</v>
      </c>
      <c r="D50" s="198">
        <v>38522</v>
      </c>
      <c r="E50" s="199">
        <v>0</v>
      </c>
      <c r="G50" s="195" t="s">
        <v>134</v>
      </c>
      <c r="H50" s="200">
        <v>-1.0220187323405861E-2</v>
      </c>
      <c r="I50" s="182"/>
      <c r="K50" s="105">
        <f t="shared" si="2"/>
        <v>-2.1091420041180427E-2</v>
      </c>
      <c r="L50" s="105">
        <f t="shared" si="1"/>
        <v>4.9522278360626558E-3</v>
      </c>
    </row>
    <row r="51" spans="1:12" x14ac:dyDescent="0.2">
      <c r="A51" s="195" t="s">
        <v>135</v>
      </c>
      <c r="B51" s="196">
        <v>0.12320232594361663</v>
      </c>
      <c r="C51" s="197">
        <v>0.32867357225919863</v>
      </c>
      <c r="D51" s="198">
        <v>38522</v>
      </c>
      <c r="E51" s="199">
        <v>0</v>
      </c>
      <c r="G51" s="195" t="s">
        <v>135</v>
      </c>
      <c r="H51" s="200">
        <v>7.870033876116414E-3</v>
      </c>
      <c r="I51" s="182"/>
      <c r="K51" s="105">
        <f t="shared" si="2"/>
        <v>2.0994774085097413E-2</v>
      </c>
      <c r="L51" s="105">
        <f t="shared" si="1"/>
        <v>-2.9500591487408904E-3</v>
      </c>
    </row>
    <row r="52" spans="1:12" x14ac:dyDescent="0.2">
      <c r="A52" s="195" t="s">
        <v>136</v>
      </c>
      <c r="B52" s="196">
        <v>0.12800477649135558</v>
      </c>
      <c r="C52" s="197">
        <v>0.33409946320731132</v>
      </c>
      <c r="D52" s="198">
        <v>38522</v>
      </c>
      <c r="E52" s="199">
        <v>0</v>
      </c>
      <c r="G52" s="195" t="s">
        <v>136</v>
      </c>
      <c r="H52" s="200">
        <v>-2.7930622422828767E-2</v>
      </c>
      <c r="I52" s="182"/>
      <c r="K52" s="105">
        <f t="shared" si="2"/>
        <v>-7.2898558736137292E-2</v>
      </c>
      <c r="L52" s="105">
        <f t="shared" si="1"/>
        <v>1.0701163797680718E-2</v>
      </c>
    </row>
    <row r="53" spans="1:12" x14ac:dyDescent="0.2">
      <c r="A53" s="195" t="s">
        <v>137</v>
      </c>
      <c r="B53" s="196">
        <v>9.3453091739785054E-4</v>
      </c>
      <c r="C53" s="197">
        <v>3.0556207339716049E-2</v>
      </c>
      <c r="D53" s="198">
        <v>38522</v>
      </c>
      <c r="E53" s="199">
        <v>0</v>
      </c>
      <c r="G53" s="195" t="s">
        <v>137</v>
      </c>
      <c r="H53" s="200">
        <v>-1.6624189911479E-3</v>
      </c>
      <c r="I53" s="182"/>
      <c r="K53" s="105">
        <f t="shared" si="2"/>
        <v>-5.4354435769397975E-2</v>
      </c>
      <c r="L53" s="105">
        <f t="shared" si="1"/>
        <v>5.0843415467918906E-5</v>
      </c>
    </row>
    <row r="54" spans="1:12" x14ac:dyDescent="0.2">
      <c r="A54" s="195" t="s">
        <v>73</v>
      </c>
      <c r="B54" s="196">
        <v>9.3453091739785054E-4</v>
      </c>
      <c r="C54" s="197">
        <v>3.0556207339715653E-2</v>
      </c>
      <c r="D54" s="198">
        <v>38522</v>
      </c>
      <c r="E54" s="199">
        <v>0</v>
      </c>
      <c r="G54" s="195" t="s">
        <v>73</v>
      </c>
      <c r="H54" s="200">
        <v>2.102494457907346E-3</v>
      </c>
      <c r="I54" s="182"/>
      <c r="K54" s="105">
        <f t="shared" si="2"/>
        <v>6.8743139110153742E-2</v>
      </c>
      <c r="L54" s="105">
        <f t="shared" si="1"/>
        <v>-6.4302681701541715E-5</v>
      </c>
    </row>
    <row r="55" spans="1:12" x14ac:dyDescent="0.2">
      <c r="A55" s="195" t="s">
        <v>74</v>
      </c>
      <c r="B55" s="196">
        <v>2.8581070557084264E-2</v>
      </c>
      <c r="C55" s="197">
        <v>0.1666280700171075</v>
      </c>
      <c r="D55" s="198">
        <v>38522</v>
      </c>
      <c r="E55" s="199">
        <v>0</v>
      </c>
      <c r="G55" s="195" t="s">
        <v>74</v>
      </c>
      <c r="H55" s="200">
        <v>-3.3120108929846699E-4</v>
      </c>
      <c r="I55" s="182"/>
      <c r="K55" s="105">
        <f t="shared" si="2"/>
        <v>-1.9308571932904954E-3</v>
      </c>
      <c r="L55" s="105">
        <f t="shared" si="1"/>
        <v>5.6809646182967734E-5</v>
      </c>
    </row>
    <row r="56" spans="1:12" x14ac:dyDescent="0.2">
      <c r="A56" s="195" t="s">
        <v>75</v>
      </c>
      <c r="B56" s="196">
        <v>0.31267846944603084</v>
      </c>
      <c r="C56" s="197">
        <v>0.4635905771717686</v>
      </c>
      <c r="D56" s="198">
        <v>38522</v>
      </c>
      <c r="E56" s="199">
        <v>0</v>
      </c>
      <c r="G56" s="195" t="s">
        <v>75</v>
      </c>
      <c r="H56" s="200">
        <v>-4.0128391953701256E-2</v>
      </c>
      <c r="I56" s="182"/>
      <c r="K56" s="105">
        <f t="shared" si="2"/>
        <v>-5.9494539221551589E-2</v>
      </c>
      <c r="L56" s="105">
        <f t="shared" si="1"/>
        <v>2.7065442645450351E-2</v>
      </c>
    </row>
    <row r="57" spans="1:12" x14ac:dyDescent="0.2">
      <c r="A57" s="195" t="s">
        <v>76</v>
      </c>
      <c r="B57" s="196">
        <v>2.3363272934946264E-4</v>
      </c>
      <c r="C57" s="197">
        <v>1.5283461936177382E-2</v>
      </c>
      <c r="D57" s="198">
        <v>38522</v>
      </c>
      <c r="E57" s="199">
        <v>0</v>
      </c>
      <c r="G57" s="195" t="s">
        <v>76</v>
      </c>
      <c r="H57" s="200">
        <v>-1.9273818245897697E-3</v>
      </c>
      <c r="I57" s="182"/>
      <c r="K57" s="105">
        <f t="shared" si="2"/>
        <v>-0.12607951870854373</v>
      </c>
      <c r="L57" s="105">
        <f t="shared" si="1"/>
        <v>2.946318563541904E-5</v>
      </c>
    </row>
    <row r="58" spans="1:12" ht="24" x14ac:dyDescent="0.2">
      <c r="A58" s="195" t="s">
        <v>77</v>
      </c>
      <c r="B58" s="196">
        <v>0.40042053891282903</v>
      </c>
      <c r="C58" s="197">
        <v>0.48998996262809114</v>
      </c>
      <c r="D58" s="198">
        <v>38522</v>
      </c>
      <c r="E58" s="199">
        <v>0</v>
      </c>
      <c r="G58" s="195" t="s">
        <v>77</v>
      </c>
      <c r="H58" s="200">
        <v>1.2987949944529988E-2</v>
      </c>
      <c r="I58" s="182"/>
      <c r="K58" s="105">
        <f t="shared" si="2"/>
        <v>1.5892790918819517E-2</v>
      </c>
      <c r="L58" s="105">
        <f t="shared" si="1"/>
        <v>-1.0613772348044814E-2</v>
      </c>
    </row>
    <row r="59" spans="1:12" x14ac:dyDescent="0.2">
      <c r="A59" s="195" t="s">
        <v>78</v>
      </c>
      <c r="B59" s="196">
        <v>3.6264991433466592E-2</v>
      </c>
      <c r="C59" s="197">
        <v>0.18695119449474007</v>
      </c>
      <c r="D59" s="198">
        <v>38522</v>
      </c>
      <c r="E59" s="199">
        <v>0</v>
      </c>
      <c r="G59" s="195" t="s">
        <v>78</v>
      </c>
      <c r="H59" s="200">
        <v>3.5442550544370371E-2</v>
      </c>
      <c r="I59" s="182"/>
      <c r="K59" s="105">
        <f t="shared" si="2"/>
        <v>0.18270665156653812</v>
      </c>
      <c r="L59" s="105">
        <f t="shared" si="1"/>
        <v>-6.8751836293186198E-3</v>
      </c>
    </row>
    <row r="60" spans="1:12" x14ac:dyDescent="0.2">
      <c r="A60" s="195" t="s">
        <v>79</v>
      </c>
      <c r="B60" s="196">
        <v>5.5968018275271272E-2</v>
      </c>
      <c r="C60" s="197">
        <v>0.22986293918482709</v>
      </c>
      <c r="D60" s="198">
        <v>38522</v>
      </c>
      <c r="E60" s="199">
        <v>0</v>
      </c>
      <c r="G60" s="195" t="s">
        <v>79</v>
      </c>
      <c r="H60" s="200">
        <v>4.1808507714331915E-2</v>
      </c>
      <c r="I60" s="182"/>
      <c r="K60" s="105">
        <f t="shared" si="2"/>
        <v>0.17170479299744215</v>
      </c>
      <c r="L60" s="105">
        <f t="shared" si="1"/>
        <v>-1.0179715495311149E-2</v>
      </c>
    </row>
    <row r="61" spans="1:12" x14ac:dyDescent="0.2">
      <c r="A61" s="195" t="s">
        <v>138</v>
      </c>
      <c r="B61" s="196">
        <v>2.3441150511396086E-2</v>
      </c>
      <c r="C61" s="197">
        <v>0.15130187453763402</v>
      </c>
      <c r="D61" s="198">
        <v>38522</v>
      </c>
      <c r="E61" s="199">
        <v>0</v>
      </c>
      <c r="G61" s="195" t="s">
        <v>138</v>
      </c>
      <c r="H61" s="200">
        <v>1.8998559423732363E-2</v>
      </c>
      <c r="I61" s="182"/>
      <c r="K61" s="105">
        <f t="shared" si="2"/>
        <v>0.12262380350195941</v>
      </c>
      <c r="L61" s="105">
        <f t="shared" si="1"/>
        <v>-2.9434406699345903E-3</v>
      </c>
    </row>
    <row r="62" spans="1:12" x14ac:dyDescent="0.2">
      <c r="A62" s="195" t="s">
        <v>139</v>
      </c>
      <c r="B62" s="196">
        <v>1.401796376096776E-3</v>
      </c>
      <c r="C62" s="197">
        <v>3.7414805658335007E-2</v>
      </c>
      <c r="D62" s="198">
        <v>38522</v>
      </c>
      <c r="E62" s="199">
        <v>0</v>
      </c>
      <c r="G62" s="195" t="s">
        <v>139</v>
      </c>
      <c r="H62" s="200">
        <v>4.8387346644255041E-3</v>
      </c>
      <c r="I62" s="182"/>
      <c r="K62" s="105">
        <f t="shared" si="2"/>
        <v>0.12914544546435697</v>
      </c>
      <c r="L62" s="105">
        <f t="shared" si="1"/>
        <v>-1.8128974875416653E-4</v>
      </c>
    </row>
    <row r="63" spans="1:12" x14ac:dyDescent="0.2">
      <c r="A63" s="195" t="s">
        <v>140</v>
      </c>
      <c r="B63" s="196">
        <v>0.11915269196822595</v>
      </c>
      <c r="C63" s="197">
        <v>0.32397230219758827</v>
      </c>
      <c r="D63" s="198">
        <v>38522</v>
      </c>
      <c r="E63" s="199">
        <v>0</v>
      </c>
      <c r="G63" s="195" t="s">
        <v>140</v>
      </c>
      <c r="H63" s="200">
        <v>-1.3984954160674598E-2</v>
      </c>
      <c r="I63" s="182"/>
      <c r="K63" s="105">
        <f t="shared" si="2"/>
        <v>-3.8023649373164471E-2</v>
      </c>
      <c r="L63" s="105">
        <f t="shared" si="1"/>
        <v>5.1434796246264567E-3</v>
      </c>
    </row>
    <row r="64" spans="1:12" x14ac:dyDescent="0.2">
      <c r="A64" s="195" t="s">
        <v>141</v>
      </c>
      <c r="B64" s="196">
        <v>6.5676756139348952E-2</v>
      </c>
      <c r="C64" s="197">
        <v>0.24771942359436633</v>
      </c>
      <c r="D64" s="198">
        <v>38522</v>
      </c>
      <c r="E64" s="199">
        <v>0</v>
      </c>
      <c r="G64" s="195" t="s">
        <v>141</v>
      </c>
      <c r="H64" s="200">
        <v>5.2994273210580257E-4</v>
      </c>
      <c r="I64" s="182"/>
      <c r="K64" s="105">
        <f t="shared" si="2"/>
        <v>1.9987847756833305E-3</v>
      </c>
      <c r="L64" s="105">
        <f t="shared" si="1"/>
        <v>-1.4050137481881603E-4</v>
      </c>
    </row>
    <row r="65" spans="1:12" x14ac:dyDescent="0.2">
      <c r="A65" s="195" t="s">
        <v>142</v>
      </c>
      <c r="B65" s="196">
        <v>9.4205908312133324E-2</v>
      </c>
      <c r="C65" s="197">
        <v>0.29211876067205295</v>
      </c>
      <c r="D65" s="198">
        <v>38522</v>
      </c>
      <c r="E65" s="199">
        <v>0</v>
      </c>
      <c r="G65" s="195" t="s">
        <v>142</v>
      </c>
      <c r="H65" s="200">
        <v>-2.8553950731413414E-2</v>
      </c>
      <c r="I65" s="182"/>
      <c r="K65" s="105">
        <f t="shared" si="2"/>
        <v>-8.8539331768208218E-2</v>
      </c>
      <c r="L65" s="105">
        <f t="shared" si="1"/>
        <v>9.2084152978198375E-3</v>
      </c>
    </row>
    <row r="66" spans="1:12" x14ac:dyDescent="0.2">
      <c r="A66" s="195" t="s">
        <v>143</v>
      </c>
      <c r="B66" s="196">
        <v>6.4897980374850747E-4</v>
      </c>
      <c r="C66" s="197">
        <v>2.5467144823438533E-2</v>
      </c>
      <c r="D66" s="198">
        <v>38522</v>
      </c>
      <c r="E66" s="199">
        <v>0</v>
      </c>
      <c r="G66" s="195" t="s">
        <v>143</v>
      </c>
      <c r="H66" s="200">
        <v>-1.5923451842263067E-3</v>
      </c>
      <c r="I66" s="182"/>
      <c r="K66" s="105">
        <f t="shared" si="2"/>
        <v>-6.2484891627764785E-2</v>
      </c>
      <c r="L66" s="105">
        <f t="shared" si="1"/>
        <v>4.0577766857004961E-5</v>
      </c>
    </row>
    <row r="67" spans="1:12" x14ac:dyDescent="0.2">
      <c r="A67" s="195" t="s">
        <v>144</v>
      </c>
      <c r="B67" s="196">
        <v>7.0089818804838799E-4</v>
      </c>
      <c r="C67" s="197">
        <v>2.6465545757616456E-2</v>
      </c>
      <c r="D67" s="198">
        <v>38522</v>
      </c>
      <c r="E67" s="199">
        <v>0</v>
      </c>
      <c r="G67" s="195" t="s">
        <v>144</v>
      </c>
      <c r="H67" s="200">
        <v>1.5764007929139571E-3</v>
      </c>
      <c r="I67" s="182"/>
      <c r="K67" s="105">
        <f t="shared" si="2"/>
        <v>5.9522516969113128E-2</v>
      </c>
      <c r="L67" s="105">
        <f t="shared" si="1"/>
        <v>-4.1748485729732559E-5</v>
      </c>
    </row>
    <row r="68" spans="1:12" x14ac:dyDescent="0.2">
      <c r="A68" s="195" t="s">
        <v>76</v>
      </c>
      <c r="B68" s="196">
        <v>1.2979596074970149E-4</v>
      </c>
      <c r="C68" s="197">
        <v>1.1392211497627107E-2</v>
      </c>
      <c r="D68" s="198">
        <v>38522</v>
      </c>
      <c r="E68" s="199">
        <v>0</v>
      </c>
      <c r="G68" s="195" t="s">
        <v>76</v>
      </c>
      <c r="H68" s="200">
        <v>-1.6986419039024857E-3</v>
      </c>
      <c r="I68" s="182"/>
      <c r="K68" s="105">
        <f t="shared" si="2"/>
        <v>-0.14908619168441217</v>
      </c>
      <c r="L68" s="105">
        <f t="shared" si="1"/>
        <v>1.9353297464030451E-5</v>
      </c>
    </row>
    <row r="69" spans="1:12" x14ac:dyDescent="0.2">
      <c r="A69" s="195" t="s">
        <v>145</v>
      </c>
      <c r="B69" s="196">
        <v>0.33848190644307147</v>
      </c>
      <c r="C69" s="197">
        <v>0.47319944862267793</v>
      </c>
      <c r="D69" s="198">
        <v>38522</v>
      </c>
      <c r="E69" s="199">
        <v>0</v>
      </c>
      <c r="G69" s="195" t="s">
        <v>145</v>
      </c>
      <c r="H69" s="200">
        <v>-7.0872622897110715E-2</v>
      </c>
      <c r="I69" s="182"/>
      <c r="K69" s="105">
        <f t="shared" si="2"/>
        <v>-9.9077719808714326E-2</v>
      </c>
      <c r="L69" s="105">
        <f t="shared" si="1"/>
        <v>5.0695537754025279E-2</v>
      </c>
    </row>
    <row r="70" spans="1:12" ht="24" x14ac:dyDescent="0.2">
      <c r="A70" s="195" t="s">
        <v>146</v>
      </c>
      <c r="B70" s="196">
        <v>5.9965733866362081E-3</v>
      </c>
      <c r="C70" s="197">
        <v>7.7206018100978116E-2</v>
      </c>
      <c r="D70" s="198">
        <v>38522</v>
      </c>
      <c r="E70" s="199">
        <v>0</v>
      </c>
      <c r="G70" s="195" t="s">
        <v>146</v>
      </c>
      <c r="H70" s="200">
        <v>-6.8967136245354256E-3</v>
      </c>
      <c r="I70" s="182"/>
      <c r="K70" s="105">
        <f t="shared" si="2"/>
        <v>-8.8793038985550729E-2</v>
      </c>
      <c r="L70" s="105">
        <f t="shared" si="1"/>
        <v>5.3566613579332533E-4</v>
      </c>
    </row>
    <row r="71" spans="1:12" x14ac:dyDescent="0.2">
      <c r="A71" s="195" t="s">
        <v>90</v>
      </c>
      <c r="B71" s="196">
        <v>2.0767353719952234E-3</v>
      </c>
      <c r="C71" s="197">
        <v>4.5524458722773546E-2</v>
      </c>
      <c r="D71" s="198">
        <v>38522</v>
      </c>
      <c r="E71" s="199">
        <v>0</v>
      </c>
      <c r="G71" s="195" t="s">
        <v>90</v>
      </c>
      <c r="H71" s="200">
        <v>-2.049405003809322E-3</v>
      </c>
      <c r="I71" s="182"/>
      <c r="K71" s="105">
        <f t="shared" si="2"/>
        <v>-4.4924178986960349E-2</v>
      </c>
      <c r="L71" s="105">
        <f t="shared" si="1"/>
        <v>9.3489785103710205E-5</v>
      </c>
    </row>
    <row r="72" spans="1:12" x14ac:dyDescent="0.2">
      <c r="A72" s="195" t="s">
        <v>147</v>
      </c>
      <c r="B72" s="196">
        <v>7.3983697627329854E-3</v>
      </c>
      <c r="C72" s="197">
        <v>8.5696117341098388E-2</v>
      </c>
      <c r="D72" s="198">
        <v>38522</v>
      </c>
      <c r="E72" s="199">
        <v>0</v>
      </c>
      <c r="G72" s="195" t="s">
        <v>147</v>
      </c>
      <c r="H72" s="200">
        <v>-1.8565339611935237E-3</v>
      </c>
      <c r="I72" s="182"/>
      <c r="K72" s="105">
        <f t="shared" si="2"/>
        <v>-2.1503875480572889E-2</v>
      </c>
      <c r="L72" s="105">
        <f t="shared" ref="L72:L116" si="3">((0-B72)/C72)*H72</f>
        <v>1.6027942861530125E-4</v>
      </c>
    </row>
    <row r="73" spans="1:12" x14ac:dyDescent="0.2">
      <c r="A73" s="195" t="s">
        <v>91</v>
      </c>
      <c r="B73" s="196">
        <v>3.9821400758008413E-2</v>
      </c>
      <c r="C73" s="197">
        <v>0.19554193768142386</v>
      </c>
      <c r="D73" s="198">
        <v>38522</v>
      </c>
      <c r="E73" s="199">
        <v>0</v>
      </c>
      <c r="G73" s="195" t="s">
        <v>91</v>
      </c>
      <c r="H73" s="200">
        <v>3.5705116456775855E-2</v>
      </c>
      <c r="I73" s="182"/>
      <c r="K73" s="105">
        <f t="shared" si="2"/>
        <v>0.1753244808338425</v>
      </c>
      <c r="L73" s="105">
        <f t="shared" si="3"/>
        <v>-7.2712164377396558E-3</v>
      </c>
    </row>
    <row r="74" spans="1:12" x14ac:dyDescent="0.2">
      <c r="A74" s="195" t="s">
        <v>92</v>
      </c>
      <c r="B74" s="196">
        <v>0.47006905145111882</v>
      </c>
      <c r="C74" s="197">
        <v>0.4991098125954096</v>
      </c>
      <c r="D74" s="198">
        <v>38522</v>
      </c>
      <c r="E74" s="199">
        <v>0</v>
      </c>
      <c r="G74" s="195" t="s">
        <v>92</v>
      </c>
      <c r="H74" s="200">
        <v>2.6533462302337836E-2</v>
      </c>
      <c r="I74" s="182"/>
      <c r="K74" s="105">
        <f t="shared" si="2"/>
        <v>2.8171962344410925E-2</v>
      </c>
      <c r="L74" s="105">
        <f t="shared" si="3"/>
        <v>-2.4989609784098799E-2</v>
      </c>
    </row>
    <row r="75" spans="1:12" x14ac:dyDescent="0.2">
      <c r="A75" s="195" t="s">
        <v>93</v>
      </c>
      <c r="B75" s="196">
        <v>0.13348216603499299</v>
      </c>
      <c r="C75" s="197">
        <v>0.34009951488517259</v>
      </c>
      <c r="D75" s="198">
        <v>38522</v>
      </c>
      <c r="E75" s="199">
        <v>0</v>
      </c>
      <c r="G75" s="195" t="s">
        <v>93</v>
      </c>
      <c r="H75" s="200">
        <v>4.1578085348620071E-2</v>
      </c>
      <c r="I75" s="182"/>
      <c r="K75" s="105">
        <f t="shared" si="2"/>
        <v>0.10593414832968109</v>
      </c>
      <c r="L75" s="105">
        <f t="shared" si="3"/>
        <v>-1.6318555743295993E-2</v>
      </c>
    </row>
    <row r="76" spans="1:12" x14ac:dyDescent="0.2">
      <c r="A76" s="195" t="s">
        <v>94</v>
      </c>
      <c r="B76" s="196">
        <v>2.3363272934946264E-4</v>
      </c>
      <c r="C76" s="197">
        <v>1.5283461936178444E-2</v>
      </c>
      <c r="D76" s="198">
        <v>38522</v>
      </c>
      <c r="E76" s="199">
        <v>0</v>
      </c>
      <c r="G76" s="195" t="s">
        <v>94</v>
      </c>
      <c r="H76" s="200">
        <v>1.5802416189353056E-3</v>
      </c>
      <c r="I76" s="182"/>
      <c r="K76" s="105">
        <f t="shared" si="2"/>
        <v>0.10337137157603191</v>
      </c>
      <c r="L76" s="105">
        <f t="shared" si="3"/>
        <v>-2.4156579445493398E-5</v>
      </c>
    </row>
    <row r="77" spans="1:12" x14ac:dyDescent="0.2">
      <c r="A77" s="195" t="s">
        <v>95</v>
      </c>
      <c r="B77" s="196">
        <v>8.4107782565806533E-3</v>
      </c>
      <c r="C77" s="197">
        <v>9.1324988759617032E-2</v>
      </c>
      <c r="D77" s="198">
        <v>38522</v>
      </c>
      <c r="E77" s="199">
        <v>0</v>
      </c>
      <c r="G77" s="195" t="s">
        <v>95</v>
      </c>
      <c r="H77" s="200">
        <v>-9.0803279478116287E-3</v>
      </c>
      <c r="I77" s="182"/>
      <c r="K77" s="105">
        <f t="shared" si="2"/>
        <v>-9.8592460237203E-2</v>
      </c>
      <c r="L77" s="105">
        <f t="shared" si="3"/>
        <v>8.3627302782485376E-4</v>
      </c>
    </row>
    <row r="78" spans="1:12" x14ac:dyDescent="0.2">
      <c r="A78" s="195" t="s">
        <v>96</v>
      </c>
      <c r="B78" s="196">
        <v>0.14711074191371162</v>
      </c>
      <c r="C78" s="197">
        <v>0.35422087557087234</v>
      </c>
      <c r="D78" s="198">
        <v>38522</v>
      </c>
      <c r="E78" s="199">
        <v>0</v>
      </c>
      <c r="G78" s="195" t="s">
        <v>96</v>
      </c>
      <c r="H78" s="200">
        <v>-5.3117254669292638E-2</v>
      </c>
      <c r="I78" s="182"/>
      <c r="K78" s="105">
        <f t="shared" si="2"/>
        <v>-0.12789516104453649</v>
      </c>
      <c r="L78" s="105">
        <f t="shared" si="3"/>
        <v>2.206001758147582E-2</v>
      </c>
    </row>
    <row r="79" spans="1:12" x14ac:dyDescent="0.2">
      <c r="A79" s="195" t="s">
        <v>97</v>
      </c>
      <c r="B79" s="196">
        <v>1.0098125746326776E-2</v>
      </c>
      <c r="C79" s="197">
        <v>9.9982063899215379E-2</v>
      </c>
      <c r="D79" s="198">
        <v>38522</v>
      </c>
      <c r="E79" s="199">
        <v>0</v>
      </c>
      <c r="G79" s="195" t="s">
        <v>97</v>
      </c>
      <c r="H79" s="200">
        <v>-1.2230695050057397E-2</v>
      </c>
      <c r="I79" s="182"/>
      <c r="K79" s="105">
        <f t="shared" si="2"/>
        <v>-0.12109359900473063</v>
      </c>
      <c r="L79" s="105">
        <f t="shared" si="3"/>
        <v>1.2352925291175679E-3</v>
      </c>
    </row>
    <row r="80" spans="1:12" x14ac:dyDescent="0.2">
      <c r="A80" s="195" t="s">
        <v>98</v>
      </c>
      <c r="B80" s="196">
        <v>2.5258293961891908E-2</v>
      </c>
      <c r="C80" s="197">
        <v>0.15691064874011196</v>
      </c>
      <c r="D80" s="198">
        <v>38522</v>
      </c>
      <c r="E80" s="199">
        <v>0</v>
      </c>
      <c r="G80" s="195" t="s">
        <v>98</v>
      </c>
      <c r="H80" s="200">
        <v>-1.9285296519553075E-2</v>
      </c>
      <c r="I80" s="182"/>
      <c r="K80" s="105">
        <f t="shared" si="2"/>
        <v>-0.11980182977928422</v>
      </c>
      <c r="L80" s="105">
        <f t="shared" si="3"/>
        <v>3.1044017250857164E-3</v>
      </c>
    </row>
    <row r="81" spans="1:12" x14ac:dyDescent="0.2">
      <c r="A81" s="195" t="s">
        <v>99</v>
      </c>
      <c r="B81" s="196">
        <v>1.1759514043922953E-2</v>
      </c>
      <c r="C81" s="197">
        <v>0.10780319827765822</v>
      </c>
      <c r="D81" s="198">
        <v>38522</v>
      </c>
      <c r="E81" s="199">
        <v>0</v>
      </c>
      <c r="G81" s="195" t="s">
        <v>99</v>
      </c>
      <c r="H81" s="200">
        <v>-1.1838516001466712E-2</v>
      </c>
      <c r="I81" s="182"/>
      <c r="K81" s="105">
        <f t="shared" si="2"/>
        <v>-0.10852461701697853</v>
      </c>
      <c r="L81" s="105">
        <f t="shared" si="3"/>
        <v>1.2913827920011368E-3</v>
      </c>
    </row>
    <row r="82" spans="1:12" x14ac:dyDescent="0.2">
      <c r="A82" s="195" t="s">
        <v>148</v>
      </c>
      <c r="B82" s="196">
        <v>1.1681636467473133E-3</v>
      </c>
      <c r="C82" s="197">
        <v>3.4158883623275696E-2</v>
      </c>
      <c r="D82" s="198">
        <v>38522</v>
      </c>
      <c r="E82" s="199">
        <v>0</v>
      </c>
      <c r="G82" s="195" t="s">
        <v>148</v>
      </c>
      <c r="H82" s="200">
        <v>1.6659586082909672E-3</v>
      </c>
      <c r="I82" s="182"/>
      <c r="K82" s="105">
        <f t="shared" si="2"/>
        <v>4.8713901612227342E-2</v>
      </c>
      <c r="L82" s="105">
        <f t="shared" si="3"/>
        <v>-5.6972361996783287E-5</v>
      </c>
    </row>
    <row r="83" spans="1:12" x14ac:dyDescent="0.2">
      <c r="A83" s="195" t="s">
        <v>149</v>
      </c>
      <c r="B83" s="196">
        <v>0.75377706245781628</v>
      </c>
      <c r="C83" s="197">
        <v>0.43081552972101639</v>
      </c>
      <c r="D83" s="198">
        <v>38522</v>
      </c>
      <c r="E83" s="199">
        <v>0</v>
      </c>
      <c r="G83" s="195" t="s">
        <v>149</v>
      </c>
      <c r="H83" s="200">
        <v>4.8661084783992781E-2</v>
      </c>
      <c r="I83" s="182"/>
      <c r="K83" s="105">
        <f t="shared" si="2"/>
        <v>2.781114981454549E-2</v>
      </c>
      <c r="L83" s="105">
        <f t="shared" si="3"/>
        <v>-8.513994276910461E-2</v>
      </c>
    </row>
    <row r="84" spans="1:12" x14ac:dyDescent="0.2">
      <c r="A84" s="195" t="s">
        <v>150</v>
      </c>
      <c r="B84" s="203">
        <v>2.6478375992939102E-3</v>
      </c>
      <c r="C84" s="204">
        <v>5.138964011204359E-2</v>
      </c>
      <c r="D84" s="198">
        <v>38522</v>
      </c>
      <c r="E84" s="199">
        <v>0</v>
      </c>
      <c r="G84" s="195" t="s">
        <v>150</v>
      </c>
      <c r="H84" s="200">
        <v>-1.890807461856574E-3</v>
      </c>
      <c r="I84" s="182"/>
      <c r="K84" s="105">
        <f t="shared" ref="K84:K116" si="4">((1-B84)/C84)*H84</f>
        <v>-3.6696129933085318E-2</v>
      </c>
      <c r="L84" s="105">
        <f t="shared" si="3"/>
        <v>9.7423353804651286E-5</v>
      </c>
    </row>
    <row r="85" spans="1:12" x14ac:dyDescent="0.2">
      <c r="A85" s="195" t="s">
        <v>100</v>
      </c>
      <c r="B85" s="196">
        <v>2.6478375992939097E-3</v>
      </c>
      <c r="C85" s="197">
        <v>5.1389640112042771E-2</v>
      </c>
      <c r="D85" s="198">
        <v>38522</v>
      </c>
      <c r="E85" s="199">
        <v>0</v>
      </c>
      <c r="G85" s="195" t="s">
        <v>100</v>
      </c>
      <c r="H85" s="200">
        <v>8.0528316427578416E-3</v>
      </c>
      <c r="I85" s="182"/>
      <c r="K85" s="105">
        <f t="shared" si="4"/>
        <v>0.15628654014393925</v>
      </c>
      <c r="L85" s="105">
        <f t="shared" si="3"/>
        <v>-4.1492001808125464E-4</v>
      </c>
    </row>
    <row r="86" spans="1:12" x14ac:dyDescent="0.2">
      <c r="A86" s="195" t="s">
        <v>151</v>
      </c>
      <c r="B86" s="196">
        <v>2.0949068065001814E-2</v>
      </c>
      <c r="C86" s="197">
        <v>0.14321570114472706</v>
      </c>
      <c r="D86" s="198">
        <v>38522</v>
      </c>
      <c r="E86" s="199">
        <v>0</v>
      </c>
      <c r="G86" s="195" t="s">
        <v>151</v>
      </c>
      <c r="H86" s="200">
        <v>1.5810317672667166E-2</v>
      </c>
      <c r="I86" s="182"/>
      <c r="K86" s="105">
        <f t="shared" si="4"/>
        <v>0.10808246671201716</v>
      </c>
      <c r="L86" s="105">
        <f t="shared" si="3"/>
        <v>-2.312675344997954E-3</v>
      </c>
    </row>
    <row r="87" spans="1:12" x14ac:dyDescent="0.2">
      <c r="A87" s="195" t="s">
        <v>101</v>
      </c>
      <c r="B87" s="196">
        <v>1.4225637298167282E-2</v>
      </c>
      <c r="C87" s="197">
        <v>0.11842141944682215</v>
      </c>
      <c r="D87" s="198">
        <v>38522</v>
      </c>
      <c r="E87" s="199">
        <v>0</v>
      </c>
      <c r="G87" s="195" t="s">
        <v>101</v>
      </c>
      <c r="H87" s="200">
        <v>1.3936845908784906E-2</v>
      </c>
      <c r="I87" s="182"/>
      <c r="K87" s="105">
        <f t="shared" si="4"/>
        <v>0.11601436174285581</v>
      </c>
      <c r="L87" s="105">
        <f t="shared" si="3"/>
        <v>-1.6741947183621687E-3</v>
      </c>
    </row>
    <row r="88" spans="1:12" x14ac:dyDescent="0.2">
      <c r="A88" s="195" t="s">
        <v>102</v>
      </c>
      <c r="B88" s="196">
        <v>6.7493899589844762E-4</v>
      </c>
      <c r="C88" s="197">
        <v>2.5971156361440456E-2</v>
      </c>
      <c r="D88" s="198">
        <v>38522</v>
      </c>
      <c r="E88" s="199">
        <v>0</v>
      </c>
      <c r="G88" s="195" t="s">
        <v>102</v>
      </c>
      <c r="H88" s="200">
        <v>-1.9414895414375135E-3</v>
      </c>
      <c r="I88" s="182"/>
      <c r="K88" s="105">
        <f t="shared" si="4"/>
        <v>-7.4705150877165602E-2</v>
      </c>
      <c r="L88" s="105">
        <f t="shared" si="3"/>
        <v>5.0455473888359974E-5</v>
      </c>
    </row>
    <row r="89" spans="1:12" x14ac:dyDescent="0.2">
      <c r="A89" s="195" t="s">
        <v>103</v>
      </c>
      <c r="B89" s="196">
        <v>1.5419760137064534E-2</v>
      </c>
      <c r="C89" s="197">
        <v>0.12321682213414033</v>
      </c>
      <c r="D89" s="198">
        <v>38522</v>
      </c>
      <c r="E89" s="199">
        <v>0</v>
      </c>
      <c r="G89" s="195" t="s">
        <v>103</v>
      </c>
      <c r="H89" s="200">
        <v>-1.2576795560969226E-2</v>
      </c>
      <c r="I89" s="182"/>
      <c r="K89" s="105">
        <f t="shared" si="4"/>
        <v>-0.1004965407778943</v>
      </c>
      <c r="L89" s="105">
        <f t="shared" si="3"/>
        <v>1.5739017407210825E-3</v>
      </c>
    </row>
    <row r="90" spans="1:12" x14ac:dyDescent="0.2">
      <c r="A90" s="195" t="s">
        <v>152</v>
      </c>
      <c r="B90" s="196">
        <v>0.3161310420019729</v>
      </c>
      <c r="C90" s="197">
        <v>0.4649707717754234</v>
      </c>
      <c r="D90" s="198">
        <v>38522</v>
      </c>
      <c r="E90" s="199">
        <v>0</v>
      </c>
      <c r="G90" s="195" t="s">
        <v>152</v>
      </c>
      <c r="H90" s="200">
        <v>-6.8722492188054984E-2</v>
      </c>
      <c r="I90" s="182"/>
      <c r="K90" s="105">
        <f t="shared" si="4"/>
        <v>-0.10107555566174797</v>
      </c>
      <c r="L90" s="105">
        <f t="shared" si="3"/>
        <v>4.6724040269084673E-2</v>
      </c>
    </row>
    <row r="91" spans="1:12" x14ac:dyDescent="0.2">
      <c r="A91" s="195" t="s">
        <v>153</v>
      </c>
      <c r="B91" s="196">
        <v>1.7133066818960596E-2</v>
      </c>
      <c r="C91" s="197">
        <v>0.12976887913574348</v>
      </c>
      <c r="D91" s="198">
        <v>38522</v>
      </c>
      <c r="E91" s="199">
        <v>0</v>
      </c>
      <c r="G91" s="195" t="s">
        <v>153</v>
      </c>
      <c r="H91" s="200">
        <v>-1.0349318305165358E-2</v>
      </c>
      <c r="I91" s="182"/>
      <c r="K91" s="105">
        <f t="shared" si="4"/>
        <v>-7.8385532886293505E-2</v>
      </c>
      <c r="L91" s="105">
        <f t="shared" si="3"/>
        <v>1.3663951113241173E-3</v>
      </c>
    </row>
    <row r="92" spans="1:12" x14ac:dyDescent="0.2">
      <c r="A92" s="195" t="s">
        <v>154</v>
      </c>
      <c r="B92" s="196">
        <v>2.8295519443434919E-2</v>
      </c>
      <c r="C92" s="197">
        <v>0.1658179627975862</v>
      </c>
      <c r="D92" s="198">
        <v>38522</v>
      </c>
      <c r="E92" s="199">
        <v>0</v>
      </c>
      <c r="G92" s="195" t="s">
        <v>154</v>
      </c>
      <c r="H92" s="200">
        <v>-1.3244077800769126E-2</v>
      </c>
      <c r="I92" s="182"/>
      <c r="K92" s="105">
        <f t="shared" si="4"/>
        <v>-7.761119195244652E-2</v>
      </c>
      <c r="L92" s="105">
        <f t="shared" si="3"/>
        <v>2.2599967735671806E-3</v>
      </c>
    </row>
    <row r="93" spans="1:12" x14ac:dyDescent="0.2">
      <c r="A93" s="195" t="s">
        <v>155</v>
      </c>
      <c r="B93" s="196">
        <v>4.3611442811899688E-3</v>
      </c>
      <c r="C93" s="197">
        <v>6.5895655567907344E-2</v>
      </c>
      <c r="D93" s="198">
        <v>38522</v>
      </c>
      <c r="E93" s="199">
        <v>0</v>
      </c>
      <c r="G93" s="195" t="s">
        <v>155</v>
      </c>
      <c r="H93" s="200">
        <v>-1.376332235680601E-3</v>
      </c>
      <c r="I93" s="182"/>
      <c r="K93" s="105">
        <f t="shared" si="4"/>
        <v>-2.0795450631943123E-2</v>
      </c>
      <c r="L93" s="105">
        <f t="shared" si="3"/>
        <v>9.108921380211827E-5</v>
      </c>
    </row>
    <row r="94" spans="1:12" x14ac:dyDescent="0.2">
      <c r="A94" s="195" t="s">
        <v>156</v>
      </c>
      <c r="B94" s="196">
        <v>3.3746949794922381E-4</v>
      </c>
      <c r="C94" s="197">
        <v>1.8367481318724229E-2</v>
      </c>
      <c r="D94" s="198">
        <v>38522</v>
      </c>
      <c r="E94" s="199">
        <v>0</v>
      </c>
      <c r="G94" s="195" t="s">
        <v>156</v>
      </c>
      <c r="H94" s="200">
        <v>1.1406719660358117E-3</v>
      </c>
      <c r="I94" s="182"/>
      <c r="K94" s="105">
        <f t="shared" si="4"/>
        <v>6.2081839325333857E-2</v>
      </c>
      <c r="L94" s="105">
        <f t="shared" si="3"/>
        <v>-2.0957799767050304E-5</v>
      </c>
    </row>
    <row r="95" spans="1:12" x14ac:dyDescent="0.2">
      <c r="A95" s="195" t="s">
        <v>105</v>
      </c>
      <c r="B95" s="196">
        <v>1.0124084938476713E-3</v>
      </c>
      <c r="C95" s="197">
        <v>3.1802669357618357E-2</v>
      </c>
      <c r="D95" s="198">
        <v>38522</v>
      </c>
      <c r="E95" s="199">
        <v>0</v>
      </c>
      <c r="G95" s="195" t="s">
        <v>105</v>
      </c>
      <c r="H95" s="200">
        <v>-1.8710926750070416E-3</v>
      </c>
      <c r="I95" s="182"/>
      <c r="K95" s="105">
        <f t="shared" si="4"/>
        <v>-5.8774889109813676E-2</v>
      </c>
      <c r="L95" s="105">
        <f t="shared" si="3"/>
        <v>5.9564500566035204E-5</v>
      </c>
    </row>
    <row r="96" spans="1:12" x14ac:dyDescent="0.2">
      <c r="A96" s="195" t="s">
        <v>157</v>
      </c>
      <c r="B96" s="196">
        <v>5.6071855043871039E-3</v>
      </c>
      <c r="C96" s="197">
        <v>7.4671880388131107E-2</v>
      </c>
      <c r="D96" s="198">
        <v>38522</v>
      </c>
      <c r="E96" s="199">
        <v>0</v>
      </c>
      <c r="G96" s="195" t="s">
        <v>157</v>
      </c>
      <c r="H96" s="200">
        <v>1.676386903212861E-3</v>
      </c>
      <c r="I96" s="182"/>
      <c r="K96" s="105">
        <f t="shared" si="4"/>
        <v>2.2324161146133191E-2</v>
      </c>
      <c r="L96" s="105">
        <f t="shared" si="3"/>
        <v>-1.2588155400106431E-4</v>
      </c>
    </row>
    <row r="97" spans="1:12" x14ac:dyDescent="0.2">
      <c r="A97" s="195" t="s">
        <v>107</v>
      </c>
      <c r="B97" s="196">
        <v>0.39242510773064737</v>
      </c>
      <c r="C97" s="197">
        <v>0.4882968688235671</v>
      </c>
      <c r="D97" s="198">
        <v>38522</v>
      </c>
      <c r="E97" s="199">
        <v>0</v>
      </c>
      <c r="G97" s="195" t="s">
        <v>107</v>
      </c>
      <c r="H97" s="200">
        <v>5.6349168368642788E-2</v>
      </c>
      <c r="I97" s="182"/>
      <c r="K97" s="105">
        <f t="shared" si="4"/>
        <v>7.0113781363230765E-2</v>
      </c>
      <c r="L97" s="105">
        <f t="shared" si="3"/>
        <v>-4.5285624134499429E-2</v>
      </c>
    </row>
    <row r="98" spans="1:12" x14ac:dyDescent="0.2">
      <c r="A98" s="195" t="s">
        <v>104</v>
      </c>
      <c r="B98" s="196">
        <v>1.1344166969523908E-2</v>
      </c>
      <c r="C98" s="197">
        <v>0.1059045230269622</v>
      </c>
      <c r="D98" s="198">
        <v>38522</v>
      </c>
      <c r="E98" s="199">
        <v>0</v>
      </c>
      <c r="G98" s="195" t="s">
        <v>104</v>
      </c>
      <c r="H98" s="200">
        <v>9.8806820727303417E-4</v>
      </c>
      <c r="I98" s="182"/>
      <c r="K98" s="105">
        <f t="shared" si="4"/>
        <v>9.2239629491910596E-3</v>
      </c>
      <c r="L98" s="105">
        <f t="shared" si="3"/>
        <v>-1.0583882916624636E-4</v>
      </c>
    </row>
    <row r="99" spans="1:12" x14ac:dyDescent="0.2">
      <c r="A99" s="195" t="s">
        <v>106</v>
      </c>
      <c r="B99" s="196">
        <v>2.1831680598099788E-2</v>
      </c>
      <c r="C99" s="197">
        <v>0.14613559694617764</v>
      </c>
      <c r="D99" s="198">
        <v>38522</v>
      </c>
      <c r="E99" s="199">
        <v>0</v>
      </c>
      <c r="G99" s="195" t="s">
        <v>106</v>
      </c>
      <c r="H99" s="200">
        <v>-6.2210433113463132E-3</v>
      </c>
      <c r="I99" s="182"/>
      <c r="K99" s="105">
        <f t="shared" si="4"/>
        <v>-4.1640966389778877E-2</v>
      </c>
      <c r="L99" s="105">
        <f t="shared" si="3"/>
        <v>9.2938225455279938E-4</v>
      </c>
    </row>
    <row r="100" spans="1:12" x14ac:dyDescent="0.2">
      <c r="A100" s="195" t="s">
        <v>108</v>
      </c>
      <c r="B100" s="196">
        <v>0.17584756762369552</v>
      </c>
      <c r="C100" s="197">
        <v>0.3806953674833915</v>
      </c>
      <c r="D100" s="198">
        <v>38522</v>
      </c>
      <c r="E100" s="199">
        <v>0</v>
      </c>
      <c r="G100" s="195" t="s">
        <v>108</v>
      </c>
      <c r="H100" s="200">
        <v>2.8289508893196154E-2</v>
      </c>
      <c r="I100" s="182"/>
      <c r="K100" s="105">
        <f t="shared" si="4"/>
        <v>6.1242845478217858E-2</v>
      </c>
      <c r="L100" s="105">
        <f t="shared" si="3"/>
        <v>-1.3067249441522228E-2</v>
      </c>
    </row>
    <row r="101" spans="1:12" x14ac:dyDescent="0.2">
      <c r="A101" s="195" t="s">
        <v>158</v>
      </c>
      <c r="B101" s="196">
        <v>7.3464513784331029E-3</v>
      </c>
      <c r="C101" s="197">
        <v>8.5397133104150633E-2</v>
      </c>
      <c r="D101" s="198">
        <v>38522</v>
      </c>
      <c r="E101" s="199">
        <v>0</v>
      </c>
      <c r="G101" s="195" t="s">
        <v>158</v>
      </c>
      <c r="H101" s="200">
        <v>-4.2710489832294557E-3</v>
      </c>
      <c r="I101" s="182"/>
      <c r="K101" s="105">
        <f t="shared" si="4"/>
        <v>-4.9646537013936239E-2</v>
      </c>
      <c r="L101" s="105">
        <f t="shared" si="3"/>
        <v>3.674251412156164E-4</v>
      </c>
    </row>
    <row r="102" spans="1:12" x14ac:dyDescent="0.2">
      <c r="A102" s="195" t="s">
        <v>111</v>
      </c>
      <c r="B102" s="196">
        <v>2.8555111364934329E-4</v>
      </c>
      <c r="C102" s="197">
        <v>1.6896064185564486E-2</v>
      </c>
      <c r="D102" s="198">
        <v>38522</v>
      </c>
      <c r="E102" s="199">
        <v>0</v>
      </c>
      <c r="G102" s="195" t="s">
        <v>111</v>
      </c>
      <c r="H102" s="200">
        <v>-2.0396989004974665E-3</v>
      </c>
      <c r="I102" s="182"/>
      <c r="K102" s="105">
        <f t="shared" si="4"/>
        <v>-0.12068588517479016</v>
      </c>
      <c r="L102" s="105">
        <f t="shared" si="3"/>
        <v>3.4471832383544757E-5</v>
      </c>
    </row>
    <row r="103" spans="1:12" x14ac:dyDescent="0.2">
      <c r="A103" s="195" t="s">
        <v>80</v>
      </c>
      <c r="B103" s="196">
        <v>5.399511967187581E-3</v>
      </c>
      <c r="C103" s="197">
        <v>7.3283672475239356E-2</v>
      </c>
      <c r="D103" s="198">
        <v>38522</v>
      </c>
      <c r="E103" s="199">
        <v>0</v>
      </c>
      <c r="G103" s="195" t="s">
        <v>80</v>
      </c>
      <c r="H103" s="200">
        <v>1.1708506393233389E-2</v>
      </c>
      <c r="I103" s="182"/>
      <c r="K103" s="105">
        <f t="shared" si="4"/>
        <v>0.15890696767113946</v>
      </c>
      <c r="L103" s="105">
        <f t="shared" si="3"/>
        <v>-8.6267811441240812E-4</v>
      </c>
    </row>
    <row r="104" spans="1:12" x14ac:dyDescent="0.2">
      <c r="A104" s="195" t="s">
        <v>81</v>
      </c>
      <c r="B104" s="196">
        <v>7.8915944135818494E-3</v>
      </c>
      <c r="C104" s="197">
        <v>8.8484577182791582E-2</v>
      </c>
      <c r="D104" s="198">
        <v>38522</v>
      </c>
      <c r="E104" s="199">
        <v>0</v>
      </c>
      <c r="G104" s="195" t="s">
        <v>81</v>
      </c>
      <c r="H104" s="200">
        <v>2.1738048097375447E-2</v>
      </c>
      <c r="I104" s="182"/>
      <c r="K104" s="105">
        <f t="shared" si="4"/>
        <v>0.24373174314768906</v>
      </c>
      <c r="L104" s="105">
        <f t="shared" si="3"/>
        <v>-1.9387317472630036E-3</v>
      </c>
    </row>
    <row r="105" spans="1:12" x14ac:dyDescent="0.2">
      <c r="A105" s="195" t="s">
        <v>82</v>
      </c>
      <c r="B105" s="196">
        <v>1.3317065572919371E-2</v>
      </c>
      <c r="C105" s="197">
        <v>0.11463011141428722</v>
      </c>
      <c r="D105" s="198">
        <v>38522</v>
      </c>
      <c r="E105" s="199">
        <v>0</v>
      </c>
      <c r="G105" s="195" t="s">
        <v>82</v>
      </c>
      <c r="H105" s="200">
        <v>2.6299135642040082E-2</v>
      </c>
      <c r="I105" s="182"/>
      <c r="K105" s="105">
        <f t="shared" si="4"/>
        <v>0.22637078519797832</v>
      </c>
      <c r="L105" s="105">
        <f t="shared" si="3"/>
        <v>-3.0552819807562123E-3</v>
      </c>
    </row>
    <row r="106" spans="1:12" x14ac:dyDescent="0.2">
      <c r="A106" s="195" t="s">
        <v>83</v>
      </c>
      <c r="B106" s="196">
        <v>2.5959192149940294E-3</v>
      </c>
      <c r="C106" s="197">
        <v>5.0884650270981234E-2</v>
      </c>
      <c r="D106" s="198">
        <v>38522</v>
      </c>
      <c r="E106" s="199">
        <v>0</v>
      </c>
      <c r="G106" s="195" t="s">
        <v>83</v>
      </c>
      <c r="H106" s="200">
        <v>1.0240253015430915E-2</v>
      </c>
      <c r="I106" s="182"/>
      <c r="K106" s="105">
        <f t="shared" si="4"/>
        <v>0.20072202700558725</v>
      </c>
      <c r="L106" s="105">
        <f t="shared" si="3"/>
        <v>-5.2241431212739383E-4</v>
      </c>
    </row>
    <row r="107" spans="1:12" x14ac:dyDescent="0.2">
      <c r="A107" s="195" t="s">
        <v>84</v>
      </c>
      <c r="B107" s="196">
        <v>0.23633248533305642</v>
      </c>
      <c r="C107" s="197">
        <v>0.42483423465098225</v>
      </c>
      <c r="D107" s="198">
        <v>38522</v>
      </c>
      <c r="E107" s="199">
        <v>0</v>
      </c>
      <c r="G107" s="195" t="s">
        <v>84</v>
      </c>
      <c r="H107" s="200">
        <v>6.091543731915295E-2</v>
      </c>
      <c r="I107" s="182"/>
      <c r="K107" s="105">
        <f t="shared" si="4"/>
        <v>0.10949951022799467</v>
      </c>
      <c r="L107" s="105">
        <f t="shared" si="3"/>
        <v>-3.388685638437907E-2</v>
      </c>
    </row>
    <row r="108" spans="1:12" x14ac:dyDescent="0.2">
      <c r="A108" s="195" t="s">
        <v>159</v>
      </c>
      <c r="B108" s="196">
        <v>2.3363272934946266E-3</v>
      </c>
      <c r="C108" s="197">
        <v>4.8279699432744717E-2</v>
      </c>
      <c r="D108" s="198">
        <v>38522</v>
      </c>
      <c r="E108" s="199">
        <v>0</v>
      </c>
      <c r="G108" s="195" t="s">
        <v>159</v>
      </c>
      <c r="H108" s="200">
        <v>2.4964092354935489E-3</v>
      </c>
      <c r="I108" s="182"/>
      <c r="K108" s="105">
        <f t="shared" si="4"/>
        <v>5.1586419048245985E-2</v>
      </c>
      <c r="L108" s="105">
        <f t="shared" si="3"/>
        <v>-1.2080499881198323E-4</v>
      </c>
    </row>
    <row r="109" spans="1:12" x14ac:dyDescent="0.2">
      <c r="A109" s="195" t="s">
        <v>85</v>
      </c>
      <c r="B109" s="196">
        <v>2.9775193395981517E-2</v>
      </c>
      <c r="C109" s="197">
        <v>0.16996876536355571</v>
      </c>
      <c r="D109" s="198">
        <v>38522</v>
      </c>
      <c r="E109" s="199">
        <v>0</v>
      </c>
      <c r="G109" s="195" t="s">
        <v>85</v>
      </c>
      <c r="H109" s="200">
        <v>1.0316292256823992E-2</v>
      </c>
      <c r="I109" s="182"/>
      <c r="K109" s="105">
        <f t="shared" si="4"/>
        <v>5.8888011796393989E-2</v>
      </c>
      <c r="L109" s="105">
        <f t="shared" si="3"/>
        <v>-1.8072120275709406E-3</v>
      </c>
    </row>
    <row r="110" spans="1:12" x14ac:dyDescent="0.2">
      <c r="A110" s="195" t="s">
        <v>86</v>
      </c>
      <c r="B110" s="196">
        <v>0.66297180831732516</v>
      </c>
      <c r="C110" s="197">
        <v>0.47270074060781225</v>
      </c>
      <c r="D110" s="198">
        <v>38522</v>
      </c>
      <c r="E110" s="199">
        <v>0</v>
      </c>
      <c r="G110" s="195" t="s">
        <v>86</v>
      </c>
      <c r="H110" s="200">
        <v>-6.7140761479739311E-2</v>
      </c>
      <c r="I110" s="182"/>
      <c r="K110" s="105">
        <f t="shared" si="4"/>
        <v>-4.7870306698944813E-2</v>
      </c>
      <c r="L110" s="105">
        <f t="shared" si="3"/>
        <v>9.416619908991386E-2</v>
      </c>
    </row>
    <row r="111" spans="1:12" x14ac:dyDescent="0.2">
      <c r="A111" s="195" t="s">
        <v>160</v>
      </c>
      <c r="B111" s="196">
        <v>1.2538289808421161E-2</v>
      </c>
      <c r="C111" s="197">
        <v>0.11127175072006253</v>
      </c>
      <c r="D111" s="198">
        <v>38522</v>
      </c>
      <c r="E111" s="199">
        <v>0</v>
      </c>
      <c r="G111" s="195" t="s">
        <v>160</v>
      </c>
      <c r="H111" s="200">
        <v>-1.282769722233887E-2</v>
      </c>
      <c r="I111" s="182"/>
      <c r="K111" s="105">
        <f t="shared" si="4"/>
        <v>-0.11383715772440565</v>
      </c>
      <c r="L111" s="105">
        <f t="shared" si="3"/>
        <v>1.4454467041953765E-3</v>
      </c>
    </row>
    <row r="112" spans="1:12" x14ac:dyDescent="0.2">
      <c r="A112" s="195" t="s">
        <v>161</v>
      </c>
      <c r="B112" s="196">
        <v>2.1286537562951041E-3</v>
      </c>
      <c r="C112" s="197">
        <v>4.6088802668531603E-2</v>
      </c>
      <c r="D112" s="198">
        <v>38522</v>
      </c>
      <c r="E112" s="199">
        <v>0</v>
      </c>
      <c r="G112" s="195" t="s">
        <v>161</v>
      </c>
      <c r="H112" s="200">
        <v>-4.4307398758818709E-3</v>
      </c>
      <c r="I112" s="182"/>
      <c r="K112" s="105">
        <f t="shared" si="4"/>
        <v>-9.5930206662120085E-2</v>
      </c>
      <c r="L112" s="105">
        <f t="shared" si="3"/>
        <v>2.0463779777039144E-4</v>
      </c>
    </row>
    <row r="113" spans="1:12" x14ac:dyDescent="0.2">
      <c r="A113" s="195" t="s">
        <v>87</v>
      </c>
      <c r="B113" s="196">
        <v>9.3453091739785054E-4</v>
      </c>
      <c r="C113" s="197">
        <v>3.0556207339715129E-2</v>
      </c>
      <c r="D113" s="198">
        <v>38522</v>
      </c>
      <c r="E113" s="199">
        <v>0</v>
      </c>
      <c r="G113" s="195" t="s">
        <v>87</v>
      </c>
      <c r="H113" s="200">
        <v>-4.0923449483481226E-3</v>
      </c>
      <c r="I113" s="182"/>
      <c r="K113" s="105">
        <f t="shared" si="4"/>
        <v>-0.1338032721147045</v>
      </c>
      <c r="L113" s="105">
        <f t="shared" si="3"/>
        <v>1.2516026077351146E-4</v>
      </c>
    </row>
    <row r="114" spans="1:12" x14ac:dyDescent="0.2">
      <c r="A114" s="195" t="s">
        <v>88</v>
      </c>
      <c r="B114" s="196">
        <v>2.302580343699704E-2</v>
      </c>
      <c r="C114" s="197">
        <v>0.14998733211925397</v>
      </c>
      <c r="D114" s="198">
        <v>38522</v>
      </c>
      <c r="E114" s="199">
        <v>0</v>
      </c>
      <c r="G114" s="195" t="s">
        <v>88</v>
      </c>
      <c r="H114" s="200">
        <v>-3.5999125486162894E-3</v>
      </c>
      <c r="I114" s="182"/>
      <c r="K114" s="105">
        <f t="shared" si="4"/>
        <v>-2.3448791442500692E-2</v>
      </c>
      <c r="L114" s="105">
        <f t="shared" si="3"/>
        <v>5.5265253114117482E-4</v>
      </c>
    </row>
    <row r="115" spans="1:12" ht="12.75" thickBot="1" x14ac:dyDescent="0.25">
      <c r="A115" s="205" t="s">
        <v>89</v>
      </c>
      <c r="B115" s="206">
        <v>5.1918384299880601E-5</v>
      </c>
      <c r="C115" s="207">
        <v>7.2053477713141384E-3</v>
      </c>
      <c r="D115" s="208">
        <v>38522</v>
      </c>
      <c r="E115" s="209">
        <v>0</v>
      </c>
      <c r="G115" s="205" t="s">
        <v>89</v>
      </c>
      <c r="H115" s="210">
        <v>9.8720281802753016E-7</v>
      </c>
      <c r="I115" s="182"/>
      <c r="K115" s="105">
        <f t="shared" si="4"/>
        <v>1.3700262574171371E-4</v>
      </c>
      <c r="L115" s="105">
        <f t="shared" si="3"/>
        <v>-7.1133242856549186E-9</v>
      </c>
    </row>
    <row r="116" spans="1:12" ht="12.75" thickTop="1" x14ac:dyDescent="0.2">
      <c r="A116" s="211" t="s">
        <v>113</v>
      </c>
      <c r="B116" s="211"/>
      <c r="C116" s="211"/>
      <c r="D116" s="211"/>
      <c r="E116" s="211"/>
      <c r="G116" s="211" t="s">
        <v>7</v>
      </c>
      <c r="H116" s="211"/>
      <c r="I116" s="212"/>
      <c r="K116" s="105" t="e">
        <f t="shared" si="4"/>
        <v>#DIV/0!</v>
      </c>
      <c r="L116" s="105" t="e">
        <f t="shared" si="3"/>
        <v>#DIV/0!</v>
      </c>
    </row>
  </sheetData>
  <mergeCells count="7">
    <mergeCell ref="G4:H4"/>
    <mergeCell ref="G5:G6"/>
    <mergeCell ref="G116:H116"/>
    <mergeCell ref="K5:L5"/>
    <mergeCell ref="A5:E5"/>
    <mergeCell ref="A6"/>
    <mergeCell ref="A116:E116"/>
  </mergeCells>
  <pageMargins left="0.45" right="0.45" top="0.5" bottom="0.5" header="0" footer="0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workbookViewId="0">
      <selection activeCell="A11" sqref="A11"/>
    </sheetView>
  </sheetViews>
  <sheetFormatPr defaultRowHeight="12" x14ac:dyDescent="0.2"/>
  <cols>
    <col min="1" max="1" width="30.7109375" style="105" customWidth="1"/>
    <col min="2" max="6" width="9.140625" style="105"/>
    <col min="7" max="7" width="27.7109375" style="105" customWidth="1"/>
    <col min="8" max="8" width="10.28515625" style="105" bestFit="1" customWidth="1"/>
    <col min="9" max="10" width="9.140625" style="105"/>
    <col min="11" max="11" width="12.7109375" style="105" bestFit="1" customWidth="1"/>
    <col min="12" max="12" width="15.28515625" style="105" bestFit="1" customWidth="1"/>
    <col min="13" max="16384" width="9.140625" style="105"/>
  </cols>
  <sheetData>
    <row r="1" spans="1:12" x14ac:dyDescent="0.2">
      <c r="A1" s="105" t="s">
        <v>3</v>
      </c>
    </row>
    <row r="4" spans="1:12" ht="12.75" thickBot="1" x14ac:dyDescent="0.25">
      <c r="G4" s="139" t="s">
        <v>6</v>
      </c>
      <c r="H4" s="139"/>
      <c r="I4" s="140"/>
    </row>
    <row r="5" spans="1:12" ht="12.75" thickBot="1" x14ac:dyDescent="0.25">
      <c r="A5" s="139" t="s">
        <v>0</v>
      </c>
      <c r="B5" s="139"/>
      <c r="C5" s="139"/>
      <c r="D5" s="139"/>
      <c r="E5" s="139"/>
      <c r="G5" s="141" t="s">
        <v>114</v>
      </c>
      <c r="H5" s="142" t="s">
        <v>4</v>
      </c>
      <c r="I5" s="143"/>
      <c r="K5" s="110" t="s">
        <v>8</v>
      </c>
      <c r="L5" s="110"/>
    </row>
    <row r="6" spans="1:12" ht="27" thickTop="1" thickBot="1" x14ac:dyDescent="0.25">
      <c r="A6" s="144" t="s">
        <v>114</v>
      </c>
      <c r="B6" s="145" t="s">
        <v>1</v>
      </c>
      <c r="C6" s="146" t="s">
        <v>191</v>
      </c>
      <c r="D6" s="146" t="s">
        <v>192</v>
      </c>
      <c r="E6" s="147" t="s">
        <v>2</v>
      </c>
      <c r="G6" s="148"/>
      <c r="H6" s="149" t="s">
        <v>5</v>
      </c>
      <c r="I6" s="143"/>
      <c r="K6" s="117" t="s">
        <v>9</v>
      </c>
      <c r="L6" s="117" t="s">
        <v>10</v>
      </c>
    </row>
    <row r="7" spans="1:12" ht="12.75" thickTop="1" x14ac:dyDescent="0.2">
      <c r="A7" s="150" t="s">
        <v>45</v>
      </c>
      <c r="B7" s="151">
        <v>0.83258717447506148</v>
      </c>
      <c r="C7" s="152">
        <v>0.37335581017746761</v>
      </c>
      <c r="D7" s="153">
        <v>15859</v>
      </c>
      <c r="E7" s="154">
        <v>0</v>
      </c>
      <c r="G7" s="155" t="s">
        <v>45</v>
      </c>
      <c r="H7" s="156">
        <v>6.9403945002378953E-2</v>
      </c>
      <c r="I7" s="143"/>
      <c r="K7" s="105">
        <f>((1-B7)/C7)*H7</f>
        <v>3.1120743855312639E-2</v>
      </c>
      <c r="L7" s="105">
        <f>((0-B7)/C7)*H7</f>
        <v>-0.15477148846160002</v>
      </c>
    </row>
    <row r="8" spans="1:12" x14ac:dyDescent="0.2">
      <c r="A8" s="157" t="s">
        <v>46</v>
      </c>
      <c r="B8" s="158">
        <v>0.76625260104672432</v>
      </c>
      <c r="C8" s="159">
        <v>0.42322670877714519</v>
      </c>
      <c r="D8" s="160">
        <v>15859</v>
      </c>
      <c r="E8" s="161">
        <v>0</v>
      </c>
      <c r="G8" s="162" t="s">
        <v>46</v>
      </c>
      <c r="H8" s="163">
        <v>4.2229163690423968E-2</v>
      </c>
      <c r="I8" s="143"/>
      <c r="K8" s="105">
        <f t="shared" ref="K8:K18" si="0">((1-B8)/C8)*H8</f>
        <v>2.3323096033162641E-2</v>
      </c>
      <c r="L8" s="105">
        <f t="shared" ref="L8:L71" si="1">((0-B8)/C8)*H8</f>
        <v>-7.6455965199620307E-2</v>
      </c>
    </row>
    <row r="9" spans="1:12" x14ac:dyDescent="0.2">
      <c r="A9" s="157" t="s">
        <v>47</v>
      </c>
      <c r="B9" s="158">
        <v>0.71530361309035873</v>
      </c>
      <c r="C9" s="159">
        <v>0.45128394158538876</v>
      </c>
      <c r="D9" s="160">
        <v>15859</v>
      </c>
      <c r="E9" s="161">
        <v>0</v>
      </c>
      <c r="G9" s="162" t="s">
        <v>47</v>
      </c>
      <c r="H9" s="163">
        <v>8.3736617590764964E-2</v>
      </c>
      <c r="I9" s="143"/>
      <c r="K9" s="105">
        <f t="shared" si="0"/>
        <v>5.2825971153273019E-2</v>
      </c>
      <c r="L9" s="105">
        <f t="shared" si="1"/>
        <v>-0.13272598377912048</v>
      </c>
    </row>
    <row r="10" spans="1:12" x14ac:dyDescent="0.2">
      <c r="A10" s="157" t="s">
        <v>52</v>
      </c>
      <c r="B10" s="158">
        <v>0.88492338735103104</v>
      </c>
      <c r="C10" s="159">
        <v>0.31912443887324693</v>
      </c>
      <c r="D10" s="160">
        <v>15859</v>
      </c>
      <c r="E10" s="161">
        <v>0</v>
      </c>
      <c r="G10" s="162" t="s">
        <v>52</v>
      </c>
      <c r="H10" s="163">
        <v>5.5772062488767121E-2</v>
      </c>
      <c r="I10" s="143"/>
      <c r="K10" s="105">
        <f t="shared" si="0"/>
        <v>2.0111465152323028E-2</v>
      </c>
      <c r="L10" s="105">
        <f t="shared" si="1"/>
        <v>-0.15465441202613786</v>
      </c>
    </row>
    <row r="11" spans="1:12" x14ac:dyDescent="0.2">
      <c r="A11" s="157" t="s">
        <v>48</v>
      </c>
      <c r="B11" s="158">
        <v>2.5537549656346557E-2</v>
      </c>
      <c r="C11" s="159">
        <v>0.15775599030642959</v>
      </c>
      <c r="D11" s="160">
        <v>15859</v>
      </c>
      <c r="E11" s="161">
        <v>0</v>
      </c>
      <c r="G11" s="162" t="s">
        <v>48</v>
      </c>
      <c r="H11" s="163">
        <v>8.5816015587041501E-3</v>
      </c>
      <c r="I11" s="143"/>
      <c r="K11" s="105">
        <f t="shared" si="0"/>
        <v>5.300875400372633E-2</v>
      </c>
      <c r="L11" s="105">
        <f t="shared" si="1"/>
        <v>-1.3891902013400523E-3</v>
      </c>
    </row>
    <row r="12" spans="1:12" x14ac:dyDescent="0.2">
      <c r="A12" s="157" t="s">
        <v>49</v>
      </c>
      <c r="B12" s="158">
        <v>0.32757424806103791</v>
      </c>
      <c r="C12" s="159">
        <v>0.46934342456032441</v>
      </c>
      <c r="D12" s="160">
        <v>15859</v>
      </c>
      <c r="E12" s="161">
        <v>0</v>
      </c>
      <c r="G12" s="162" t="s">
        <v>49</v>
      </c>
      <c r="H12" s="163">
        <v>7.8019549082729053E-2</v>
      </c>
      <c r="I12" s="143"/>
      <c r="K12" s="105">
        <f t="shared" si="0"/>
        <v>0.11177818035277469</v>
      </c>
      <c r="L12" s="105">
        <f t="shared" si="1"/>
        <v>-5.4453080169979795E-2</v>
      </c>
    </row>
    <row r="13" spans="1:12" x14ac:dyDescent="0.2">
      <c r="A13" s="157" t="s">
        <v>115</v>
      </c>
      <c r="B13" s="158">
        <v>0.19818399646888202</v>
      </c>
      <c r="C13" s="159">
        <v>0.39864410272738454</v>
      </c>
      <c r="D13" s="160">
        <v>15859</v>
      </c>
      <c r="E13" s="161">
        <v>0</v>
      </c>
      <c r="G13" s="162" t="s">
        <v>115</v>
      </c>
      <c r="H13" s="163">
        <v>7.0588195511811877E-2</v>
      </c>
      <c r="I13" s="143"/>
      <c r="K13" s="105">
        <f t="shared" si="0"/>
        <v>0.14197813145742089</v>
      </c>
      <c r="L13" s="105">
        <f t="shared" si="1"/>
        <v>-3.5092581564224117E-2</v>
      </c>
    </row>
    <row r="14" spans="1:12" x14ac:dyDescent="0.2">
      <c r="A14" s="157" t="s">
        <v>116</v>
      </c>
      <c r="B14" s="158">
        <v>0.36521848792483763</v>
      </c>
      <c r="C14" s="159">
        <v>0.48150655589631092</v>
      </c>
      <c r="D14" s="160">
        <v>15859</v>
      </c>
      <c r="E14" s="161">
        <v>0</v>
      </c>
      <c r="G14" s="162" t="s">
        <v>116</v>
      </c>
      <c r="H14" s="163">
        <v>6.8855695175276441E-2</v>
      </c>
      <c r="I14" s="143"/>
      <c r="K14" s="105">
        <f t="shared" si="0"/>
        <v>9.0774095935177088E-2</v>
      </c>
      <c r="L14" s="105">
        <f t="shared" si="1"/>
        <v>-5.2226439222861402E-2</v>
      </c>
    </row>
    <row r="15" spans="1:12" x14ac:dyDescent="0.2">
      <c r="A15" s="157" t="s">
        <v>117</v>
      </c>
      <c r="B15" s="158">
        <v>5.9209281795825713E-2</v>
      </c>
      <c r="C15" s="159">
        <v>0.23602342127679779</v>
      </c>
      <c r="D15" s="160">
        <v>15859</v>
      </c>
      <c r="E15" s="161">
        <v>0</v>
      </c>
      <c r="G15" s="162" t="s">
        <v>117</v>
      </c>
      <c r="H15" s="163">
        <v>5.2070515448532653E-2</v>
      </c>
      <c r="I15" s="143"/>
      <c r="K15" s="105">
        <f t="shared" si="0"/>
        <v>0.2075533748349333</v>
      </c>
      <c r="L15" s="105">
        <f t="shared" si="1"/>
        <v>-1.306250797386075E-2</v>
      </c>
    </row>
    <row r="16" spans="1:12" x14ac:dyDescent="0.2">
      <c r="A16" s="157" t="s">
        <v>50</v>
      </c>
      <c r="B16" s="158">
        <v>0.10082602938394603</v>
      </c>
      <c r="C16" s="159">
        <v>0.30110771856560897</v>
      </c>
      <c r="D16" s="160">
        <v>15859</v>
      </c>
      <c r="E16" s="161">
        <v>0</v>
      </c>
      <c r="G16" s="162" t="s">
        <v>50</v>
      </c>
      <c r="H16" s="163">
        <v>5.9771211608045528E-2</v>
      </c>
      <c r="I16" s="143"/>
      <c r="K16" s="105">
        <f t="shared" si="0"/>
        <v>0.1784900032658184</v>
      </c>
      <c r="L16" s="105">
        <f t="shared" si="1"/>
        <v>-2.0014412007155934E-2</v>
      </c>
    </row>
    <row r="17" spans="1:12" x14ac:dyDescent="0.2">
      <c r="A17" s="157" t="s">
        <v>118</v>
      </c>
      <c r="B17" s="158">
        <v>0.56182609243962411</v>
      </c>
      <c r="C17" s="159">
        <v>0.49617845394967464</v>
      </c>
      <c r="D17" s="160">
        <v>15859</v>
      </c>
      <c r="E17" s="161">
        <v>0</v>
      </c>
      <c r="G17" s="162" t="s">
        <v>118</v>
      </c>
      <c r="H17" s="163">
        <v>8.7890315698307631E-2</v>
      </c>
      <c r="I17" s="143"/>
      <c r="K17" s="105">
        <f t="shared" si="0"/>
        <v>7.7615710153646739E-2</v>
      </c>
      <c r="L17" s="105">
        <f t="shared" si="1"/>
        <v>-9.9518776438191417E-2</v>
      </c>
    </row>
    <row r="18" spans="1:12" x14ac:dyDescent="0.2">
      <c r="A18" s="157" t="s">
        <v>119</v>
      </c>
      <c r="B18" s="158">
        <v>0.72835613847026925</v>
      </c>
      <c r="C18" s="159">
        <v>0.4448212569051242</v>
      </c>
      <c r="D18" s="160">
        <v>15859</v>
      </c>
      <c r="E18" s="161">
        <v>0</v>
      </c>
      <c r="G18" s="162" t="s">
        <v>119</v>
      </c>
      <c r="H18" s="163">
        <v>8.6587454576393039E-2</v>
      </c>
      <c r="I18" s="143"/>
      <c r="K18" s="105">
        <f t="shared" si="0"/>
        <v>5.2877307808557227E-2</v>
      </c>
      <c r="L18" s="105">
        <f t="shared" si="1"/>
        <v>-0.14177942954889614</v>
      </c>
    </row>
    <row r="19" spans="1:12" x14ac:dyDescent="0.2">
      <c r="A19" s="157" t="s">
        <v>51</v>
      </c>
      <c r="B19" s="158">
        <v>0.73592281984992747</v>
      </c>
      <c r="C19" s="159">
        <v>0.44085448632624585</v>
      </c>
      <c r="D19" s="160">
        <v>15859</v>
      </c>
      <c r="E19" s="161">
        <v>0</v>
      </c>
      <c r="G19" s="162" t="s">
        <v>51</v>
      </c>
      <c r="H19" s="163">
        <v>5.666961825071095E-2</v>
      </c>
      <c r="I19" s="143"/>
      <c r="K19" s="105">
        <f>((1-B19)/C19)*H19</f>
        <v>3.3945788127364457E-2</v>
      </c>
      <c r="L19" s="105">
        <f t="shared" si="1"/>
        <v>-9.4599162663436154E-2</v>
      </c>
    </row>
    <row r="20" spans="1:12" x14ac:dyDescent="0.2">
      <c r="A20" s="157" t="s">
        <v>53</v>
      </c>
      <c r="B20" s="158">
        <v>0.12327385081026546</v>
      </c>
      <c r="C20" s="159">
        <v>0.32876165202271451</v>
      </c>
      <c r="D20" s="160">
        <v>15859</v>
      </c>
      <c r="E20" s="161">
        <v>0</v>
      </c>
      <c r="G20" s="162" t="s">
        <v>53</v>
      </c>
      <c r="H20" s="163">
        <v>-2.3762520338317328E-2</v>
      </c>
      <c r="I20" s="143"/>
      <c r="K20" s="105">
        <f t="shared" ref="K20:K68" si="2">((1-B20)/C20)*H20</f>
        <v>-6.3368774378273013E-2</v>
      </c>
      <c r="L20" s="105">
        <f t="shared" ref="L20:L68" si="3">((0-B20)/C20)*H20</f>
        <v>8.9100944986711551E-3</v>
      </c>
    </row>
    <row r="21" spans="1:12" x14ac:dyDescent="0.2">
      <c r="A21" s="157" t="s">
        <v>54</v>
      </c>
      <c r="B21" s="158">
        <v>0.27542720221955985</v>
      </c>
      <c r="C21" s="159">
        <v>0.44674337502285155</v>
      </c>
      <c r="D21" s="160">
        <v>15859</v>
      </c>
      <c r="E21" s="161">
        <v>0</v>
      </c>
      <c r="G21" s="162" t="s">
        <v>54</v>
      </c>
      <c r="H21" s="163">
        <v>-9.9365376727776587E-3</v>
      </c>
      <c r="I21" s="143"/>
      <c r="K21" s="105">
        <f t="shared" si="2"/>
        <v>-1.611606417542728E-2</v>
      </c>
      <c r="L21" s="105">
        <f t="shared" si="3"/>
        <v>6.126095928837034E-3</v>
      </c>
    </row>
    <row r="22" spans="1:12" x14ac:dyDescent="0.2">
      <c r="A22" s="157" t="s">
        <v>55</v>
      </c>
      <c r="B22" s="158">
        <v>1.2989469701746642E-2</v>
      </c>
      <c r="C22" s="159">
        <v>0.11323229155263839</v>
      </c>
      <c r="D22" s="160">
        <v>15859</v>
      </c>
      <c r="E22" s="161">
        <v>0</v>
      </c>
      <c r="G22" s="162" t="s">
        <v>55</v>
      </c>
      <c r="H22" s="163">
        <v>-2.9753499272093553E-3</v>
      </c>
      <c r="I22" s="143"/>
      <c r="K22" s="105">
        <f t="shared" si="2"/>
        <v>-2.5935196304956772E-2</v>
      </c>
      <c r="L22" s="105">
        <f t="shared" si="3"/>
        <v>3.4131798625318437E-4</v>
      </c>
    </row>
    <row r="23" spans="1:12" x14ac:dyDescent="0.2">
      <c r="A23" s="157" t="s">
        <v>56</v>
      </c>
      <c r="B23" s="158">
        <v>0.15631502616810644</v>
      </c>
      <c r="C23" s="159">
        <v>0.36316518983746077</v>
      </c>
      <c r="D23" s="160">
        <v>15859</v>
      </c>
      <c r="E23" s="161">
        <v>0</v>
      </c>
      <c r="G23" s="162" t="s">
        <v>56</v>
      </c>
      <c r="H23" s="163">
        <v>5.6042803611426072E-2</v>
      </c>
      <c r="I23" s="143"/>
      <c r="K23" s="105">
        <f t="shared" si="2"/>
        <v>0.13019549401068375</v>
      </c>
      <c r="L23" s="105">
        <f t="shared" si="3"/>
        <v>-2.4122169630230571E-2</v>
      </c>
    </row>
    <row r="24" spans="1:12" x14ac:dyDescent="0.2">
      <c r="A24" s="157" t="s">
        <v>57</v>
      </c>
      <c r="B24" s="158">
        <v>4.9183428967778543E-3</v>
      </c>
      <c r="C24" s="159">
        <v>6.9960427553808741E-2</v>
      </c>
      <c r="D24" s="160">
        <v>15859</v>
      </c>
      <c r="E24" s="161">
        <v>0</v>
      </c>
      <c r="G24" s="162" t="s">
        <v>57</v>
      </c>
      <c r="H24" s="163">
        <v>2.2968873484485804E-3</v>
      </c>
      <c r="I24" s="143"/>
      <c r="K24" s="105">
        <f t="shared" si="2"/>
        <v>3.2669761303498621E-2</v>
      </c>
      <c r="L24" s="105">
        <f t="shared" si="3"/>
        <v>-1.614752792391415E-4</v>
      </c>
    </row>
    <row r="25" spans="1:12" x14ac:dyDescent="0.2">
      <c r="A25" s="157" t="s">
        <v>120</v>
      </c>
      <c r="B25" s="158">
        <v>1.1160855034995901E-2</v>
      </c>
      <c r="C25" s="159">
        <v>0.1050570620878903</v>
      </c>
      <c r="D25" s="160">
        <v>15859</v>
      </c>
      <c r="E25" s="161">
        <v>0</v>
      </c>
      <c r="G25" s="162" t="s">
        <v>120</v>
      </c>
      <c r="H25" s="163">
        <v>-1.3958288937835612E-2</v>
      </c>
      <c r="I25" s="143"/>
      <c r="K25" s="105">
        <f t="shared" si="2"/>
        <v>-0.13138100594243465</v>
      </c>
      <c r="L25" s="105">
        <f t="shared" si="3"/>
        <v>1.4828745091066786E-3</v>
      </c>
    </row>
    <row r="26" spans="1:12" x14ac:dyDescent="0.2">
      <c r="A26" s="157" t="s">
        <v>162</v>
      </c>
      <c r="B26" s="158">
        <v>0.1122391071315972</v>
      </c>
      <c r="C26" s="164">
        <v>2.2634557835482418</v>
      </c>
      <c r="D26" s="160">
        <v>15859</v>
      </c>
      <c r="E26" s="161">
        <v>0</v>
      </c>
      <c r="G26" s="162" t="s">
        <v>162</v>
      </c>
      <c r="H26" s="163">
        <v>2.972267296409399E-3</v>
      </c>
      <c r="I26" s="143"/>
      <c r="K26" s="105">
        <f t="shared" si="2"/>
        <v>1.1657672697133661E-3</v>
      </c>
      <c r="L26" s="105">
        <f t="shared" si="3"/>
        <v>-1.4738729597910303E-4</v>
      </c>
    </row>
    <row r="27" spans="1:12" x14ac:dyDescent="0.2">
      <c r="A27" s="157" t="s">
        <v>162</v>
      </c>
      <c r="B27" s="158">
        <v>2.5789772369001828E-2</v>
      </c>
      <c r="C27" s="159">
        <v>0.9821991118992438</v>
      </c>
      <c r="D27" s="160">
        <v>15859</v>
      </c>
      <c r="E27" s="161">
        <v>0</v>
      </c>
      <c r="G27" s="162" t="s">
        <v>162</v>
      </c>
      <c r="H27" s="163">
        <v>-8.4074992131032191E-5</v>
      </c>
      <c r="I27" s="143"/>
      <c r="K27" s="105">
        <f t="shared" si="2"/>
        <v>-8.3391153819786215E-5</v>
      </c>
      <c r="L27" s="105">
        <f t="shared" si="3"/>
        <v>2.2075716448085797E-6</v>
      </c>
    </row>
    <row r="28" spans="1:12" x14ac:dyDescent="0.2">
      <c r="A28" s="157" t="s">
        <v>62</v>
      </c>
      <c r="B28" s="158">
        <v>0.56661832398007439</v>
      </c>
      <c r="C28" s="159">
        <v>0.49555775038322453</v>
      </c>
      <c r="D28" s="160">
        <v>15859</v>
      </c>
      <c r="E28" s="161">
        <v>0</v>
      </c>
      <c r="G28" s="162" t="s">
        <v>62</v>
      </c>
      <c r="H28" s="163">
        <v>7.742710825768627E-2</v>
      </c>
      <c r="I28" s="143"/>
      <c r="K28" s="105">
        <f t="shared" si="2"/>
        <v>6.7712572187889675E-2</v>
      </c>
      <c r="L28" s="105">
        <f t="shared" si="3"/>
        <v>-8.8529779380238108E-2</v>
      </c>
    </row>
    <row r="29" spans="1:12" x14ac:dyDescent="0.2">
      <c r="A29" s="157" t="s">
        <v>63</v>
      </c>
      <c r="B29" s="158">
        <v>2.9447001702503313E-2</v>
      </c>
      <c r="C29" s="159">
        <v>0.16906116653544837</v>
      </c>
      <c r="D29" s="160">
        <v>15859</v>
      </c>
      <c r="E29" s="161">
        <v>0</v>
      </c>
      <c r="G29" s="162" t="s">
        <v>63</v>
      </c>
      <c r="H29" s="163">
        <v>7.260072140810989E-3</v>
      </c>
      <c r="I29" s="143"/>
      <c r="K29" s="105">
        <f t="shared" si="2"/>
        <v>4.1678907868193268E-2</v>
      </c>
      <c r="L29" s="105">
        <f t="shared" si="3"/>
        <v>-1.2645562613335666E-3</v>
      </c>
    </row>
    <row r="30" spans="1:12" x14ac:dyDescent="0.2">
      <c r="A30" s="157" t="s">
        <v>64</v>
      </c>
      <c r="B30" s="158">
        <v>0.14666750740904219</v>
      </c>
      <c r="C30" s="159">
        <v>0.35378530492801818</v>
      </c>
      <c r="D30" s="160">
        <v>15859</v>
      </c>
      <c r="E30" s="161">
        <v>0</v>
      </c>
      <c r="G30" s="162" t="s">
        <v>64</v>
      </c>
      <c r="H30" s="163">
        <v>-5.3796432528202638E-3</v>
      </c>
      <c r="I30" s="143"/>
      <c r="K30" s="105">
        <f t="shared" si="2"/>
        <v>-1.2975735063708371E-2</v>
      </c>
      <c r="L30" s="105">
        <f t="shared" si="3"/>
        <v>2.2302194456650911E-3</v>
      </c>
    </row>
    <row r="31" spans="1:12" x14ac:dyDescent="0.2">
      <c r="A31" s="157" t="s">
        <v>65</v>
      </c>
      <c r="B31" s="158">
        <v>0.13594804212119299</v>
      </c>
      <c r="C31" s="159">
        <v>0.3427441893611321</v>
      </c>
      <c r="D31" s="160">
        <v>15859</v>
      </c>
      <c r="E31" s="161">
        <v>0</v>
      </c>
      <c r="G31" s="162" t="s">
        <v>65</v>
      </c>
      <c r="H31" s="163">
        <v>7.1715122081221459E-3</v>
      </c>
      <c r="I31" s="143"/>
      <c r="K31" s="105">
        <f t="shared" si="2"/>
        <v>1.807925373127393E-2</v>
      </c>
      <c r="L31" s="105">
        <f t="shared" si="3"/>
        <v>-2.8445501747519949E-3</v>
      </c>
    </row>
    <row r="32" spans="1:12" ht="24" x14ac:dyDescent="0.2">
      <c r="A32" s="157" t="s">
        <v>121</v>
      </c>
      <c r="B32" s="165">
        <v>2.1638546603475515</v>
      </c>
      <c r="C32" s="166">
        <v>1.5734452348373436</v>
      </c>
      <c r="D32" s="160">
        <v>15859</v>
      </c>
      <c r="E32" s="161">
        <v>34</v>
      </c>
      <c r="G32" s="162" t="s">
        <v>121</v>
      </c>
      <c r="H32" s="163">
        <v>-1.111030071648284E-2</v>
      </c>
      <c r="I32" s="143"/>
    </row>
    <row r="33" spans="1:12" x14ac:dyDescent="0.2">
      <c r="A33" s="157" t="s">
        <v>122</v>
      </c>
      <c r="B33" s="158">
        <v>4.2247304369758494E-2</v>
      </c>
      <c r="C33" s="159">
        <v>0.20115919365666152</v>
      </c>
      <c r="D33" s="160">
        <v>15859</v>
      </c>
      <c r="E33" s="161">
        <v>0</v>
      </c>
      <c r="G33" s="162" t="s">
        <v>122</v>
      </c>
      <c r="H33" s="163">
        <v>2.3078048516479977E-2</v>
      </c>
      <c r="I33" s="143"/>
      <c r="K33" s="105">
        <f t="shared" si="2"/>
        <v>0.10987846379156649</v>
      </c>
      <c r="L33" s="105">
        <f t="shared" si="3"/>
        <v>-4.8468346000625148E-3</v>
      </c>
    </row>
    <row r="34" spans="1:12" x14ac:dyDescent="0.2">
      <c r="A34" s="157" t="s">
        <v>123</v>
      </c>
      <c r="B34" s="158">
        <v>2.3456712276940541E-2</v>
      </c>
      <c r="C34" s="159">
        <v>0.15135368975268657</v>
      </c>
      <c r="D34" s="160">
        <v>15859</v>
      </c>
      <c r="E34" s="161">
        <v>0</v>
      </c>
      <c r="G34" s="162" t="s">
        <v>123</v>
      </c>
      <c r="H34" s="163">
        <v>9.6968928747775632E-3</v>
      </c>
      <c r="I34" s="143"/>
      <c r="K34" s="105">
        <f t="shared" si="2"/>
        <v>6.2564947469115173E-2</v>
      </c>
      <c r="L34" s="105">
        <f t="shared" si="3"/>
        <v>-1.5028191682385774E-3</v>
      </c>
    </row>
    <row r="35" spans="1:12" x14ac:dyDescent="0.2">
      <c r="A35" s="157" t="s">
        <v>124</v>
      </c>
      <c r="B35" s="158">
        <v>0.10133047480925657</v>
      </c>
      <c r="C35" s="159">
        <v>0.30177533375159382</v>
      </c>
      <c r="D35" s="160">
        <v>15859</v>
      </c>
      <c r="E35" s="161">
        <v>0</v>
      </c>
      <c r="G35" s="162" t="s">
        <v>124</v>
      </c>
      <c r="H35" s="163">
        <v>6.6435191864313984E-4</v>
      </c>
      <c r="I35" s="143"/>
      <c r="K35" s="105">
        <f t="shared" si="2"/>
        <v>1.9784016667778325E-3</v>
      </c>
      <c r="L35" s="105">
        <f t="shared" si="3"/>
        <v>-2.2307686489699525E-4</v>
      </c>
    </row>
    <row r="36" spans="1:12" x14ac:dyDescent="0.2">
      <c r="A36" s="157" t="s">
        <v>125</v>
      </c>
      <c r="B36" s="158">
        <v>0.41370830443281414</v>
      </c>
      <c r="C36" s="159">
        <v>0.49251298321097553</v>
      </c>
      <c r="D36" s="160">
        <v>15859</v>
      </c>
      <c r="E36" s="161">
        <v>0</v>
      </c>
      <c r="G36" s="162" t="s">
        <v>125</v>
      </c>
      <c r="H36" s="163">
        <v>-6.3596568147685937E-3</v>
      </c>
      <c r="I36" s="143"/>
      <c r="K36" s="105">
        <f t="shared" si="2"/>
        <v>-7.570590226570491E-3</v>
      </c>
      <c r="L36" s="105">
        <f t="shared" si="3"/>
        <v>5.3420781325585051E-3</v>
      </c>
    </row>
    <row r="37" spans="1:12" x14ac:dyDescent="0.2">
      <c r="A37" s="157" t="s">
        <v>126</v>
      </c>
      <c r="B37" s="158">
        <v>0.1244088530172142</v>
      </c>
      <c r="C37" s="159">
        <v>0.33005781232638398</v>
      </c>
      <c r="D37" s="160">
        <v>15859</v>
      </c>
      <c r="E37" s="161">
        <v>0</v>
      </c>
      <c r="G37" s="162" t="s">
        <v>126</v>
      </c>
      <c r="H37" s="163">
        <v>-7.5419487166946634E-3</v>
      </c>
      <c r="I37" s="143"/>
      <c r="K37" s="105">
        <f t="shared" si="2"/>
        <v>-2.0007596489810917E-2</v>
      </c>
      <c r="L37" s="105">
        <f t="shared" si="3"/>
        <v>2.8427904273654711E-3</v>
      </c>
    </row>
    <row r="38" spans="1:12" x14ac:dyDescent="0.2">
      <c r="A38" s="157" t="s">
        <v>127</v>
      </c>
      <c r="B38" s="158">
        <v>3.7013683082161547E-2</v>
      </c>
      <c r="C38" s="159">
        <v>0.18880126595017788</v>
      </c>
      <c r="D38" s="160">
        <v>15859</v>
      </c>
      <c r="E38" s="161">
        <v>0</v>
      </c>
      <c r="G38" s="162" t="s">
        <v>127</v>
      </c>
      <c r="H38" s="163">
        <v>-2.2114564623707943E-2</v>
      </c>
      <c r="I38" s="143"/>
      <c r="K38" s="105">
        <f t="shared" si="2"/>
        <v>-0.11279597639374818</v>
      </c>
      <c r="L38" s="105">
        <f t="shared" si="3"/>
        <v>4.3354660910902417E-3</v>
      </c>
    </row>
    <row r="39" spans="1:12" x14ac:dyDescent="0.2">
      <c r="A39" s="157" t="s">
        <v>128</v>
      </c>
      <c r="B39" s="158">
        <v>3.972507724320575E-3</v>
      </c>
      <c r="C39" s="159">
        <v>6.2904502355016087E-2</v>
      </c>
      <c r="D39" s="160">
        <v>15859</v>
      </c>
      <c r="E39" s="161">
        <v>0</v>
      </c>
      <c r="G39" s="162" t="s">
        <v>128</v>
      </c>
      <c r="H39" s="163">
        <v>-3.8894678703989549E-3</v>
      </c>
      <c r="I39" s="143"/>
      <c r="K39" s="105">
        <f t="shared" si="2"/>
        <v>-6.1585685987568729E-2</v>
      </c>
      <c r="L39" s="105">
        <f t="shared" si="3"/>
        <v>2.4562536194079702E-4</v>
      </c>
    </row>
    <row r="40" spans="1:12" x14ac:dyDescent="0.2">
      <c r="A40" s="157" t="s">
        <v>129</v>
      </c>
      <c r="B40" s="158">
        <v>1.2295857241944638E-2</v>
      </c>
      <c r="C40" s="159">
        <v>0.1102063291071297</v>
      </c>
      <c r="D40" s="160">
        <v>15859</v>
      </c>
      <c r="E40" s="161">
        <v>0</v>
      </c>
      <c r="G40" s="162" t="s">
        <v>129</v>
      </c>
      <c r="H40" s="163">
        <v>-1.1451083732576438E-2</v>
      </c>
      <c r="I40" s="143"/>
      <c r="K40" s="105">
        <f t="shared" si="2"/>
        <v>-0.10262825132974523</v>
      </c>
      <c r="L40" s="105">
        <f t="shared" si="3"/>
        <v>1.2776116578971093E-3</v>
      </c>
    </row>
    <row r="41" spans="1:12" x14ac:dyDescent="0.2">
      <c r="A41" s="157" t="s">
        <v>66</v>
      </c>
      <c r="B41" s="158">
        <v>1.1476133425814994E-2</v>
      </c>
      <c r="C41" s="159">
        <v>0.10651360083743441</v>
      </c>
      <c r="D41" s="160">
        <v>15859</v>
      </c>
      <c r="E41" s="161">
        <v>0</v>
      </c>
      <c r="G41" s="162" t="s">
        <v>66</v>
      </c>
      <c r="H41" s="163">
        <v>-7.4970016121868183E-3</v>
      </c>
      <c r="I41" s="143"/>
      <c r="K41" s="105">
        <f t="shared" si="2"/>
        <v>-6.9577640443334018E-2</v>
      </c>
      <c r="L41" s="105">
        <f t="shared" si="3"/>
        <v>8.0775215670643549E-4</v>
      </c>
    </row>
    <row r="42" spans="1:12" x14ac:dyDescent="0.2">
      <c r="A42" s="157" t="s">
        <v>67</v>
      </c>
      <c r="B42" s="158">
        <v>2.0745318115896336E-2</v>
      </c>
      <c r="C42" s="159">
        <v>0.14253501656044848</v>
      </c>
      <c r="D42" s="160">
        <v>15859</v>
      </c>
      <c r="E42" s="161">
        <v>0</v>
      </c>
      <c r="G42" s="162" t="s">
        <v>67</v>
      </c>
      <c r="H42" s="163">
        <v>5.7138730526832358E-3</v>
      </c>
      <c r="I42" s="143"/>
      <c r="K42" s="105">
        <f t="shared" si="2"/>
        <v>3.9255876019479864E-2</v>
      </c>
      <c r="L42" s="105">
        <f t="shared" si="3"/>
        <v>-8.3162802385118313E-4</v>
      </c>
    </row>
    <row r="43" spans="1:12" x14ac:dyDescent="0.2">
      <c r="A43" s="157" t="s">
        <v>130</v>
      </c>
      <c r="B43" s="158">
        <v>1.6772810391575764E-2</v>
      </c>
      <c r="C43" s="159">
        <v>0.12842321896906425</v>
      </c>
      <c r="D43" s="160">
        <v>15859</v>
      </c>
      <c r="E43" s="161">
        <v>0</v>
      </c>
      <c r="G43" s="162" t="s">
        <v>130</v>
      </c>
      <c r="H43" s="163">
        <v>-6.9462491676204989E-3</v>
      </c>
      <c r="I43" s="143"/>
      <c r="K43" s="105">
        <f t="shared" si="2"/>
        <v>-5.3181512675247372E-2</v>
      </c>
      <c r="L43" s="105">
        <f t="shared" si="3"/>
        <v>9.0722005846314386E-4</v>
      </c>
    </row>
    <row r="44" spans="1:12" ht="24" x14ac:dyDescent="0.2">
      <c r="A44" s="157" t="s">
        <v>68</v>
      </c>
      <c r="B44" s="158">
        <v>4.8426760829812718E-2</v>
      </c>
      <c r="C44" s="159">
        <v>0.21467304338394635</v>
      </c>
      <c r="D44" s="160">
        <v>15859</v>
      </c>
      <c r="E44" s="161">
        <v>0</v>
      </c>
      <c r="G44" s="162" t="s">
        <v>68</v>
      </c>
      <c r="H44" s="163">
        <v>-3.6056056271048423E-2</v>
      </c>
      <c r="I44" s="143"/>
      <c r="K44" s="105">
        <f t="shared" si="2"/>
        <v>-0.15982434364700424</v>
      </c>
      <c r="L44" s="105">
        <f t="shared" si="3"/>
        <v>8.1336621775163504E-3</v>
      </c>
    </row>
    <row r="45" spans="1:12" x14ac:dyDescent="0.2">
      <c r="A45" s="157" t="s">
        <v>69</v>
      </c>
      <c r="B45" s="158">
        <v>2.6924774575950564E-2</v>
      </c>
      <c r="C45" s="159">
        <v>0.16186872224824306</v>
      </c>
      <c r="D45" s="160">
        <v>15859</v>
      </c>
      <c r="E45" s="161">
        <v>0</v>
      </c>
      <c r="G45" s="162" t="s">
        <v>69</v>
      </c>
      <c r="H45" s="163">
        <v>2.7248397339293896E-2</v>
      </c>
      <c r="I45" s="143"/>
      <c r="K45" s="105">
        <f t="shared" si="2"/>
        <v>0.16380397655029535</v>
      </c>
      <c r="L45" s="105">
        <f t="shared" si="3"/>
        <v>-4.5324195170409615E-3</v>
      </c>
    </row>
    <row r="46" spans="1:12" x14ac:dyDescent="0.2">
      <c r="A46" s="157" t="s">
        <v>131</v>
      </c>
      <c r="B46" s="158">
        <v>0.11488744561447758</v>
      </c>
      <c r="C46" s="159">
        <v>0.31889611613346308</v>
      </c>
      <c r="D46" s="160">
        <v>15859</v>
      </c>
      <c r="E46" s="161">
        <v>0</v>
      </c>
      <c r="G46" s="162" t="s">
        <v>131</v>
      </c>
      <c r="H46" s="163">
        <v>2.8948670727494841E-2</v>
      </c>
      <c r="I46" s="143"/>
      <c r="K46" s="105">
        <f t="shared" si="2"/>
        <v>8.0348522911940376E-2</v>
      </c>
      <c r="L46" s="105">
        <f t="shared" si="3"/>
        <v>-1.0429223391433737E-2</v>
      </c>
    </row>
    <row r="47" spans="1:12" x14ac:dyDescent="0.2">
      <c r="A47" s="157" t="s">
        <v>70</v>
      </c>
      <c r="B47" s="158">
        <v>1.1350022069487357E-3</v>
      </c>
      <c r="C47" s="159">
        <v>3.3671731000211931E-2</v>
      </c>
      <c r="D47" s="160">
        <v>15859</v>
      </c>
      <c r="E47" s="161">
        <v>0</v>
      </c>
      <c r="G47" s="162" t="s">
        <v>70</v>
      </c>
      <c r="H47" s="163">
        <v>2.0175011968967156E-3</v>
      </c>
      <c r="I47" s="143"/>
      <c r="K47" s="105">
        <f t="shared" si="2"/>
        <v>5.9848759440761519E-2</v>
      </c>
      <c r="L47" s="105">
        <f t="shared" si="3"/>
        <v>-6.8005660623300757E-5</v>
      </c>
    </row>
    <row r="48" spans="1:12" x14ac:dyDescent="0.2">
      <c r="A48" s="157" t="s">
        <v>71</v>
      </c>
      <c r="B48" s="158">
        <v>9.9501860142505838E-2</v>
      </c>
      <c r="C48" s="159">
        <v>0.29934409998179751</v>
      </c>
      <c r="D48" s="160">
        <v>15859</v>
      </c>
      <c r="E48" s="161">
        <v>0</v>
      </c>
      <c r="G48" s="162" t="s">
        <v>71</v>
      </c>
      <c r="H48" s="163">
        <v>4.5039896401288818E-2</v>
      </c>
      <c r="I48" s="143"/>
      <c r="K48" s="105">
        <f t="shared" si="2"/>
        <v>0.13549070428046217</v>
      </c>
      <c r="L48" s="105">
        <f t="shared" si="3"/>
        <v>-1.4971243705242582E-2</v>
      </c>
    </row>
    <row r="49" spans="1:12" x14ac:dyDescent="0.2">
      <c r="A49" s="157" t="s">
        <v>72</v>
      </c>
      <c r="B49" s="158">
        <v>0.2055615108140488</v>
      </c>
      <c r="C49" s="159">
        <v>0.40412408255919613</v>
      </c>
      <c r="D49" s="160">
        <v>15859</v>
      </c>
      <c r="E49" s="161">
        <v>0</v>
      </c>
      <c r="G49" s="162" t="s">
        <v>72</v>
      </c>
      <c r="H49" s="163">
        <v>5.5220350108211157E-2</v>
      </c>
      <c r="I49" s="143"/>
      <c r="K49" s="105">
        <f t="shared" si="2"/>
        <v>0.10855371754753217</v>
      </c>
      <c r="L49" s="105">
        <f t="shared" si="3"/>
        <v>-2.8088349805933395E-2</v>
      </c>
    </row>
    <row r="50" spans="1:12" x14ac:dyDescent="0.2">
      <c r="A50" s="157" t="s">
        <v>132</v>
      </c>
      <c r="B50" s="167">
        <v>9.962797149883347E-2</v>
      </c>
      <c r="C50" s="168">
        <v>0.29951276331075688</v>
      </c>
      <c r="D50" s="160">
        <v>15859</v>
      </c>
      <c r="E50" s="161">
        <v>0</v>
      </c>
      <c r="G50" s="162" t="s">
        <v>132</v>
      </c>
      <c r="H50" s="163">
        <v>1.8016508159792437E-2</v>
      </c>
      <c r="I50" s="143"/>
      <c r="K50" s="105">
        <f t="shared" si="2"/>
        <v>5.4159828846791394E-2</v>
      </c>
      <c r="L50" s="105">
        <f t="shared" si="3"/>
        <v>-5.9928937305084671E-3</v>
      </c>
    </row>
    <row r="51" spans="1:12" x14ac:dyDescent="0.2">
      <c r="A51" s="157" t="s">
        <v>133</v>
      </c>
      <c r="B51" s="158">
        <v>4.7291758622863989E-3</v>
      </c>
      <c r="C51" s="159">
        <v>6.8608363687014368E-2</v>
      </c>
      <c r="D51" s="160">
        <v>15859</v>
      </c>
      <c r="E51" s="161">
        <v>0</v>
      </c>
      <c r="G51" s="162" t="s">
        <v>133</v>
      </c>
      <c r="H51" s="163">
        <v>4.5713289756052922E-3</v>
      </c>
      <c r="I51" s="143"/>
      <c r="K51" s="105">
        <f t="shared" si="2"/>
        <v>6.6314223404462594E-2</v>
      </c>
      <c r="L51" s="105">
        <f t="shared" si="3"/>
        <v>-3.1510179646063695E-4</v>
      </c>
    </row>
    <row r="52" spans="1:12" x14ac:dyDescent="0.2">
      <c r="A52" s="157" t="s">
        <v>134</v>
      </c>
      <c r="B52" s="158">
        <v>0.18544674947979065</v>
      </c>
      <c r="C52" s="159">
        <v>0.38867181289907704</v>
      </c>
      <c r="D52" s="160">
        <v>15859</v>
      </c>
      <c r="E52" s="161">
        <v>0</v>
      </c>
      <c r="G52" s="162" t="s">
        <v>134</v>
      </c>
      <c r="H52" s="163">
        <v>-2.6102880275587624E-2</v>
      </c>
      <c r="I52" s="143"/>
      <c r="K52" s="105">
        <f t="shared" si="2"/>
        <v>-5.4704728438696226E-2</v>
      </c>
      <c r="L52" s="105">
        <f t="shared" si="3"/>
        <v>1.2454451644078463E-2</v>
      </c>
    </row>
    <row r="53" spans="1:12" x14ac:dyDescent="0.2">
      <c r="A53" s="157" t="s">
        <v>135</v>
      </c>
      <c r="B53" s="158">
        <v>0.14647834037455074</v>
      </c>
      <c r="C53" s="159">
        <v>0.35359626701549335</v>
      </c>
      <c r="D53" s="160">
        <v>15859</v>
      </c>
      <c r="E53" s="161">
        <v>0</v>
      </c>
      <c r="G53" s="162" t="s">
        <v>135</v>
      </c>
      <c r="H53" s="163">
        <v>-1.4222562533631605E-2</v>
      </c>
      <c r="I53" s="143"/>
      <c r="K53" s="105">
        <f t="shared" si="2"/>
        <v>-3.4330863502300725E-2</v>
      </c>
      <c r="L53" s="105">
        <f t="shared" si="3"/>
        <v>5.8917402420097954E-3</v>
      </c>
    </row>
    <row r="54" spans="1:12" x14ac:dyDescent="0.2">
      <c r="A54" s="157" t="s">
        <v>136</v>
      </c>
      <c r="B54" s="158">
        <v>5.2777602623116211E-2</v>
      </c>
      <c r="C54" s="159">
        <v>0.22359624274737522</v>
      </c>
      <c r="D54" s="160">
        <v>15859</v>
      </c>
      <c r="E54" s="161">
        <v>0</v>
      </c>
      <c r="G54" s="162" t="s">
        <v>136</v>
      </c>
      <c r="H54" s="163">
        <v>-2.6100762679129419E-2</v>
      </c>
      <c r="I54" s="143"/>
      <c r="K54" s="105">
        <f t="shared" si="2"/>
        <v>-0.11057085170354584</v>
      </c>
      <c r="L54" s="105">
        <f t="shared" si="3"/>
        <v>6.1608176591577603E-3</v>
      </c>
    </row>
    <row r="55" spans="1:12" x14ac:dyDescent="0.2">
      <c r="A55" s="157" t="s">
        <v>137</v>
      </c>
      <c r="B55" s="158">
        <v>6.936124598020052E-4</v>
      </c>
      <c r="C55" s="159">
        <v>2.6328218135334161E-2</v>
      </c>
      <c r="D55" s="160">
        <v>15859</v>
      </c>
      <c r="E55" s="161">
        <v>0</v>
      </c>
      <c r="G55" s="162" t="s">
        <v>137</v>
      </c>
      <c r="H55" s="163">
        <v>-3.1953807321822062E-3</v>
      </c>
      <c r="I55" s="143"/>
      <c r="K55" s="105">
        <f t="shared" si="2"/>
        <v>-0.12128296567123627</v>
      </c>
      <c r="L55" s="105">
        <f t="shared" si="3"/>
        <v>8.4181765672867176E-5</v>
      </c>
    </row>
    <row r="56" spans="1:12" x14ac:dyDescent="0.2">
      <c r="A56" s="157" t="s">
        <v>73</v>
      </c>
      <c r="B56" s="158">
        <v>1.1980578851125544E-3</v>
      </c>
      <c r="C56" s="159">
        <v>3.459332306992928E-2</v>
      </c>
      <c r="D56" s="160">
        <v>15859</v>
      </c>
      <c r="E56" s="161">
        <v>0</v>
      </c>
      <c r="G56" s="162" t="s">
        <v>73</v>
      </c>
      <c r="H56" s="163">
        <v>1.3809432250172569E-3</v>
      </c>
      <c r="I56" s="143"/>
      <c r="K56" s="105">
        <f t="shared" si="2"/>
        <v>3.9871531633704133E-2</v>
      </c>
      <c r="L56" s="105">
        <f t="shared" si="3"/>
        <v>-4.7825700823256216E-5</v>
      </c>
    </row>
    <row r="57" spans="1:12" x14ac:dyDescent="0.2">
      <c r="A57" s="157" t="s">
        <v>74</v>
      </c>
      <c r="B57" s="158">
        <v>2.0619206759568701E-2</v>
      </c>
      <c r="C57" s="159">
        <v>0.14211026881372743</v>
      </c>
      <c r="D57" s="160">
        <v>15859</v>
      </c>
      <c r="E57" s="161">
        <v>0</v>
      </c>
      <c r="G57" s="162" t="s">
        <v>74</v>
      </c>
      <c r="H57" s="163">
        <v>-9.5502745742942555E-3</v>
      </c>
      <c r="I57" s="143"/>
      <c r="K57" s="105">
        <f t="shared" si="2"/>
        <v>-6.5817590567619308E-2</v>
      </c>
      <c r="L57" s="105">
        <f t="shared" si="3"/>
        <v>1.3856780913991445E-3</v>
      </c>
    </row>
    <row r="58" spans="1:12" x14ac:dyDescent="0.2">
      <c r="A58" s="157" t="s">
        <v>75</v>
      </c>
      <c r="B58" s="158">
        <v>0.18248313260609117</v>
      </c>
      <c r="C58" s="159">
        <v>0.38625438036512072</v>
      </c>
      <c r="D58" s="160">
        <v>15859</v>
      </c>
      <c r="E58" s="161">
        <v>0</v>
      </c>
      <c r="G58" s="162" t="s">
        <v>75</v>
      </c>
      <c r="H58" s="163">
        <v>-4.9310817135308133E-2</v>
      </c>
      <c r="I58" s="143"/>
      <c r="K58" s="105">
        <f t="shared" si="2"/>
        <v>-0.10436755361838028</v>
      </c>
      <c r="L58" s="105">
        <f t="shared" si="3"/>
        <v>2.3296544556235442E-2</v>
      </c>
    </row>
    <row r="59" spans="1:12" ht="24" x14ac:dyDescent="0.2">
      <c r="A59" s="157" t="s">
        <v>77</v>
      </c>
      <c r="B59" s="158">
        <v>0.3986379973516615</v>
      </c>
      <c r="C59" s="159">
        <v>0.48963339494127878</v>
      </c>
      <c r="D59" s="160">
        <v>15859</v>
      </c>
      <c r="E59" s="161">
        <v>0</v>
      </c>
      <c r="G59" s="162" t="s">
        <v>77</v>
      </c>
      <c r="H59" s="163">
        <v>3.0126015094084507E-2</v>
      </c>
      <c r="I59" s="143"/>
      <c r="K59" s="105">
        <f t="shared" si="2"/>
        <v>3.7000418999127795E-2</v>
      </c>
      <c r="L59" s="105">
        <f t="shared" si="3"/>
        <v>-2.4527277855980485E-2</v>
      </c>
    </row>
    <row r="60" spans="1:12" x14ac:dyDescent="0.2">
      <c r="A60" s="157" t="s">
        <v>78</v>
      </c>
      <c r="B60" s="158">
        <v>6.7847909704268863E-2</v>
      </c>
      <c r="C60" s="159">
        <v>0.25149266198800913</v>
      </c>
      <c r="D60" s="160">
        <v>15859</v>
      </c>
      <c r="E60" s="161">
        <v>0</v>
      </c>
      <c r="G60" s="162" t="s">
        <v>78</v>
      </c>
      <c r="H60" s="163">
        <v>4.5343290679883873E-2</v>
      </c>
      <c r="I60" s="143"/>
      <c r="K60" s="105">
        <f t="shared" si="2"/>
        <v>0.16806392223943267</v>
      </c>
      <c r="L60" s="105">
        <f t="shared" si="3"/>
        <v>-1.2232752508261486E-2</v>
      </c>
    </row>
    <row r="61" spans="1:12" x14ac:dyDescent="0.2">
      <c r="A61" s="157" t="s">
        <v>79</v>
      </c>
      <c r="B61" s="158">
        <v>0.10605965067154298</v>
      </c>
      <c r="C61" s="159">
        <v>0.30792365924031628</v>
      </c>
      <c r="D61" s="160">
        <v>15859</v>
      </c>
      <c r="E61" s="161">
        <v>0</v>
      </c>
      <c r="G61" s="162" t="s">
        <v>79</v>
      </c>
      <c r="H61" s="163">
        <v>4.9839615359570828E-2</v>
      </c>
      <c r="I61" s="143"/>
      <c r="K61" s="105">
        <f t="shared" si="2"/>
        <v>0.14469054854326469</v>
      </c>
      <c r="L61" s="105">
        <f t="shared" si="3"/>
        <v>-1.7166502267741499E-2</v>
      </c>
    </row>
    <row r="62" spans="1:12" x14ac:dyDescent="0.2">
      <c r="A62" s="157" t="s">
        <v>138</v>
      </c>
      <c r="B62" s="158">
        <v>4.0355634024843934E-2</v>
      </c>
      <c r="C62" s="159">
        <v>0.19679811722198104</v>
      </c>
      <c r="D62" s="160">
        <v>15859</v>
      </c>
      <c r="E62" s="161">
        <v>0</v>
      </c>
      <c r="G62" s="162" t="s">
        <v>138</v>
      </c>
      <c r="H62" s="163">
        <v>1.5395341668592168E-2</v>
      </c>
      <c r="I62" s="143"/>
      <c r="K62" s="105">
        <f t="shared" si="2"/>
        <v>7.5072125196515183E-2</v>
      </c>
      <c r="L62" s="105">
        <f t="shared" si="3"/>
        <v>-3.1569853555272827E-3</v>
      </c>
    </row>
    <row r="63" spans="1:12" x14ac:dyDescent="0.2">
      <c r="A63" s="157" t="s">
        <v>139</v>
      </c>
      <c r="B63" s="158">
        <v>2.5852828047165646E-3</v>
      </c>
      <c r="C63" s="159">
        <v>5.0781509657604647E-2</v>
      </c>
      <c r="D63" s="160">
        <v>15859</v>
      </c>
      <c r="E63" s="161">
        <v>0</v>
      </c>
      <c r="G63" s="162" t="s">
        <v>139</v>
      </c>
      <c r="H63" s="163">
        <v>4.096456307256139E-3</v>
      </c>
      <c r="I63" s="143"/>
      <c r="K63" s="105">
        <f t="shared" si="2"/>
        <v>8.0459715293100767E-2</v>
      </c>
      <c r="L63" s="105">
        <f t="shared" si="3"/>
        <v>-2.0855027987211602E-4</v>
      </c>
    </row>
    <row r="64" spans="1:12" x14ac:dyDescent="0.2">
      <c r="A64" s="157" t="s">
        <v>140</v>
      </c>
      <c r="B64" s="158">
        <v>9.0421842486915954E-2</v>
      </c>
      <c r="C64" s="159">
        <v>0.28679421067323013</v>
      </c>
      <c r="D64" s="160">
        <v>15859</v>
      </c>
      <c r="E64" s="161">
        <v>0</v>
      </c>
      <c r="G64" s="162" t="s">
        <v>140</v>
      </c>
      <c r="H64" s="163">
        <v>-2.2602168690411064E-2</v>
      </c>
      <c r="I64" s="143"/>
      <c r="K64" s="105">
        <f t="shared" si="2"/>
        <v>-7.1683591188833481E-2</v>
      </c>
      <c r="L64" s="105">
        <f t="shared" si="3"/>
        <v>7.1261192211290961E-3</v>
      </c>
    </row>
    <row r="65" spans="1:12" x14ac:dyDescent="0.2">
      <c r="A65" s="157" t="s">
        <v>141</v>
      </c>
      <c r="B65" s="158">
        <v>5.9965949933791535E-2</v>
      </c>
      <c r="C65" s="159">
        <v>0.23743123100646291</v>
      </c>
      <c r="D65" s="160">
        <v>15859</v>
      </c>
      <c r="E65" s="161">
        <v>0</v>
      </c>
      <c r="G65" s="162" t="s">
        <v>141</v>
      </c>
      <c r="H65" s="163">
        <v>-1.6422342873149795E-2</v>
      </c>
      <c r="I65" s="143"/>
      <c r="K65" s="105">
        <f t="shared" si="2"/>
        <v>-6.5019085388150655E-2</v>
      </c>
      <c r="L65" s="105">
        <f t="shared" si="3"/>
        <v>4.1476489270278558E-3</v>
      </c>
    </row>
    <row r="66" spans="1:12" x14ac:dyDescent="0.2">
      <c r="A66" s="157" t="s">
        <v>142</v>
      </c>
      <c r="B66" s="158">
        <v>2.7744498392080208E-2</v>
      </c>
      <c r="C66" s="159">
        <v>0.16424506756341398</v>
      </c>
      <c r="D66" s="160">
        <v>15859</v>
      </c>
      <c r="E66" s="161">
        <v>0</v>
      </c>
      <c r="G66" s="162" t="s">
        <v>142</v>
      </c>
      <c r="H66" s="163">
        <v>-2.682044652048747E-2</v>
      </c>
      <c r="I66" s="143"/>
      <c r="K66" s="105">
        <f t="shared" si="2"/>
        <v>-0.15876474753226319</v>
      </c>
      <c r="L66" s="105">
        <f t="shared" si="3"/>
        <v>4.5305460090924055E-3</v>
      </c>
    </row>
    <row r="67" spans="1:12" x14ac:dyDescent="0.2">
      <c r="A67" s="157" t="s">
        <v>143</v>
      </c>
      <c r="B67" s="158">
        <v>4.4138974714673054E-4</v>
      </c>
      <c r="C67" s="159">
        <v>2.1005302755190122E-2</v>
      </c>
      <c r="D67" s="160">
        <v>15859</v>
      </c>
      <c r="E67" s="161">
        <v>0</v>
      </c>
      <c r="G67" s="162" t="s">
        <v>143</v>
      </c>
      <c r="H67" s="163">
        <v>-3.0161172988451995E-3</v>
      </c>
      <c r="I67" s="143"/>
      <c r="K67" s="105">
        <f t="shared" si="2"/>
        <v>-0.14352499703192259</v>
      </c>
      <c r="L67" s="105">
        <f t="shared" si="3"/>
        <v>6.3378436741323366E-5</v>
      </c>
    </row>
    <row r="68" spans="1:12" x14ac:dyDescent="0.2">
      <c r="A68" s="157" t="s">
        <v>144</v>
      </c>
      <c r="B68" s="158">
        <v>6.936124598020052E-4</v>
      </c>
      <c r="C68" s="159">
        <v>2.6328218135334615E-2</v>
      </c>
      <c r="D68" s="160">
        <v>15859</v>
      </c>
      <c r="E68" s="161">
        <v>0</v>
      </c>
      <c r="G68" s="162" t="s">
        <v>144</v>
      </c>
      <c r="H68" s="163">
        <v>4.8352955869012906E-4</v>
      </c>
      <c r="I68" s="143"/>
      <c r="K68" s="105">
        <f t="shared" si="2"/>
        <v>1.8352710923306013E-2</v>
      </c>
      <c r="L68" s="105">
        <f t="shared" si="3"/>
        <v>-1.2738504553026637E-5</v>
      </c>
    </row>
    <row r="69" spans="1:12" x14ac:dyDescent="0.2">
      <c r="A69" s="157" t="s">
        <v>145</v>
      </c>
      <c r="B69" s="158">
        <v>0.119616621476764</v>
      </c>
      <c r="C69" s="159">
        <v>0.32452292070043881</v>
      </c>
      <c r="D69" s="160">
        <v>15859</v>
      </c>
      <c r="E69" s="161">
        <v>0</v>
      </c>
      <c r="G69" s="162" t="s">
        <v>145</v>
      </c>
      <c r="H69" s="163">
        <v>-6.504314867100576E-2</v>
      </c>
      <c r="I69" s="143"/>
      <c r="K69" s="105">
        <f t="shared" ref="K69:K83" si="4">((1-B69)/C69)*H69</f>
        <v>-0.17645258107863368</v>
      </c>
      <c r="L69" s="105">
        <f t="shared" si="1"/>
        <v>2.3974398102432896E-2</v>
      </c>
    </row>
    <row r="70" spans="1:12" ht="24" x14ac:dyDescent="0.2">
      <c r="A70" s="157" t="s">
        <v>146</v>
      </c>
      <c r="B70" s="158">
        <v>1.2611135632763729E-3</v>
      </c>
      <c r="C70" s="159">
        <v>3.5490880250449365E-2</v>
      </c>
      <c r="D70" s="160">
        <v>15859</v>
      </c>
      <c r="E70" s="161">
        <v>0</v>
      </c>
      <c r="G70" s="162" t="s">
        <v>146</v>
      </c>
      <c r="H70" s="163">
        <v>-9.5086701603484575E-4</v>
      </c>
      <c r="I70" s="143"/>
      <c r="K70" s="105">
        <f t="shared" si="4"/>
        <v>-2.6758081457616927E-2</v>
      </c>
      <c r="L70" s="105">
        <f t="shared" si="1"/>
        <v>3.37875894407689E-5</v>
      </c>
    </row>
    <row r="71" spans="1:12" x14ac:dyDescent="0.2">
      <c r="A71" s="157" t="s">
        <v>90</v>
      </c>
      <c r="B71" s="158">
        <v>1.2611135632763729E-3</v>
      </c>
      <c r="C71" s="159">
        <v>3.5490880250451662E-2</v>
      </c>
      <c r="D71" s="160">
        <v>15859</v>
      </c>
      <c r="E71" s="161">
        <v>0</v>
      </c>
      <c r="G71" s="162" t="s">
        <v>90</v>
      </c>
      <c r="H71" s="163">
        <v>-5.336216428061672E-4</v>
      </c>
      <c r="I71" s="143"/>
      <c r="K71" s="105">
        <f t="shared" si="4"/>
        <v>-1.5016496676156239E-2</v>
      </c>
      <c r="L71" s="105">
        <f t="shared" si="1"/>
        <v>1.8961420135306824E-5</v>
      </c>
    </row>
    <row r="72" spans="1:12" x14ac:dyDescent="0.2">
      <c r="A72" s="157" t="s">
        <v>147</v>
      </c>
      <c r="B72" s="158">
        <v>1.0845576644176808E-2</v>
      </c>
      <c r="C72" s="159">
        <v>0.10357908385508413</v>
      </c>
      <c r="D72" s="160">
        <v>15859</v>
      </c>
      <c r="E72" s="161">
        <v>0</v>
      </c>
      <c r="G72" s="162" t="s">
        <v>147</v>
      </c>
      <c r="H72" s="163">
        <v>-9.781113593708925E-3</v>
      </c>
      <c r="I72" s="143"/>
      <c r="K72" s="105">
        <f t="shared" si="4"/>
        <v>-9.3407195897765805E-2</v>
      </c>
      <c r="L72" s="105">
        <f t="shared" ref="L72:L123" si="5">((0-B72)/C72)*H72</f>
        <v>1.0241625355017353E-3</v>
      </c>
    </row>
    <row r="73" spans="1:12" x14ac:dyDescent="0.2">
      <c r="A73" s="157" t="s">
        <v>91</v>
      </c>
      <c r="B73" s="158">
        <v>7.2892363957374362E-2</v>
      </c>
      <c r="C73" s="159">
        <v>0.25996793792063877</v>
      </c>
      <c r="D73" s="160">
        <v>15859</v>
      </c>
      <c r="E73" s="161">
        <v>0</v>
      </c>
      <c r="G73" s="162" t="s">
        <v>91</v>
      </c>
      <c r="H73" s="163">
        <v>4.7033562078800932E-2</v>
      </c>
      <c r="I73" s="143"/>
      <c r="K73" s="105">
        <f t="shared" si="4"/>
        <v>0.16773289391883664</v>
      </c>
      <c r="L73" s="105">
        <f t="shared" si="5"/>
        <v>-1.3187732120667562E-2</v>
      </c>
    </row>
    <row r="74" spans="1:12" x14ac:dyDescent="0.2">
      <c r="A74" s="157" t="s">
        <v>92</v>
      </c>
      <c r="B74" s="158">
        <v>0.54637745128948867</v>
      </c>
      <c r="C74" s="159">
        <v>0.49786018247346314</v>
      </c>
      <c r="D74" s="160">
        <v>15859</v>
      </c>
      <c r="E74" s="161">
        <v>0</v>
      </c>
      <c r="G74" s="162" t="s">
        <v>92</v>
      </c>
      <c r="H74" s="163">
        <v>-1.5515755387045735E-2</v>
      </c>
      <c r="I74" s="143"/>
      <c r="K74" s="105">
        <f t="shared" si="4"/>
        <v>-1.4137094613336921E-2</v>
      </c>
      <c r="L74" s="105">
        <f t="shared" si="5"/>
        <v>1.7027790495491302E-2</v>
      </c>
    </row>
    <row r="75" spans="1:12" x14ac:dyDescent="0.2">
      <c r="A75" s="157" t="s">
        <v>93</v>
      </c>
      <c r="B75" s="158">
        <v>0.24509742102276308</v>
      </c>
      <c r="C75" s="159">
        <v>0.43015850895086943</v>
      </c>
      <c r="D75" s="160">
        <v>15859</v>
      </c>
      <c r="E75" s="161">
        <v>0</v>
      </c>
      <c r="G75" s="162" t="s">
        <v>93</v>
      </c>
      <c r="H75" s="163">
        <v>4.1206315978757978E-2</v>
      </c>
      <c r="I75" s="143"/>
      <c r="K75" s="105">
        <f t="shared" si="4"/>
        <v>7.2314631828120327E-2</v>
      </c>
      <c r="L75" s="105">
        <f t="shared" si="5"/>
        <v>-2.3478698121943174E-2</v>
      </c>
    </row>
    <row r="76" spans="1:12" x14ac:dyDescent="0.2">
      <c r="A76" s="157" t="s">
        <v>94</v>
      </c>
      <c r="B76" s="158">
        <v>4.4138974714673054E-4</v>
      </c>
      <c r="C76" s="159">
        <v>2.1005302755190008E-2</v>
      </c>
      <c r="D76" s="160">
        <v>15859</v>
      </c>
      <c r="E76" s="161">
        <v>0</v>
      </c>
      <c r="G76" s="162" t="s">
        <v>94</v>
      </c>
      <c r="H76" s="163">
        <v>1.1714648130892492E-3</v>
      </c>
      <c r="I76" s="143"/>
      <c r="K76" s="105">
        <f t="shared" si="4"/>
        <v>5.5745339840069179E-2</v>
      </c>
      <c r="L76" s="105">
        <f t="shared" si="5"/>
        <v>-2.4616286833237717E-5</v>
      </c>
    </row>
    <row r="77" spans="1:12" x14ac:dyDescent="0.2">
      <c r="A77" s="157" t="s">
        <v>95</v>
      </c>
      <c r="B77" s="158">
        <v>4.8552872186140364E-3</v>
      </c>
      <c r="C77" s="159">
        <v>6.9512718913997837E-2</v>
      </c>
      <c r="D77" s="160">
        <v>15859</v>
      </c>
      <c r="E77" s="161">
        <v>0</v>
      </c>
      <c r="G77" s="162" t="s">
        <v>95</v>
      </c>
      <c r="H77" s="163">
        <v>-1.2094314736162619E-2</v>
      </c>
      <c r="I77" s="143"/>
      <c r="K77" s="105">
        <f t="shared" si="4"/>
        <v>-0.17314231916747275</v>
      </c>
      <c r="L77" s="105">
        <f t="shared" si="5"/>
        <v>8.4475722822807003E-4</v>
      </c>
    </row>
    <row r="78" spans="1:12" x14ac:dyDescent="0.2">
      <c r="A78" s="157" t="s">
        <v>96</v>
      </c>
      <c r="B78" s="158">
        <v>1.778170124219686E-2</v>
      </c>
      <c r="C78" s="159">
        <v>0.13216131700427319</v>
      </c>
      <c r="D78" s="160">
        <v>15859</v>
      </c>
      <c r="E78" s="161">
        <v>0</v>
      </c>
      <c r="G78" s="162" t="s">
        <v>96</v>
      </c>
      <c r="H78" s="163">
        <v>-3.5589928000866085E-2</v>
      </c>
      <c r="I78" s="143"/>
      <c r="K78" s="105">
        <f t="shared" si="4"/>
        <v>-0.26450310367891622</v>
      </c>
      <c r="L78" s="105">
        <f t="shared" si="5"/>
        <v>4.7884621709863504E-3</v>
      </c>
    </row>
    <row r="79" spans="1:12" x14ac:dyDescent="0.2">
      <c r="A79" s="157" t="s">
        <v>97</v>
      </c>
      <c r="B79" s="158">
        <v>1.4502805977678287E-3</v>
      </c>
      <c r="C79" s="159">
        <v>3.8056124415325146E-2</v>
      </c>
      <c r="D79" s="160">
        <v>15859</v>
      </c>
      <c r="E79" s="161">
        <v>0</v>
      </c>
      <c r="G79" s="162" t="s">
        <v>97</v>
      </c>
      <c r="H79" s="163">
        <v>-8.353073588400527E-3</v>
      </c>
      <c r="I79" s="143"/>
      <c r="K79" s="105">
        <f t="shared" si="4"/>
        <v>-0.21917521597350703</v>
      </c>
      <c r="L79" s="105">
        <f t="shared" si="5"/>
        <v>3.1832722703906672E-4</v>
      </c>
    </row>
    <row r="80" spans="1:12" x14ac:dyDescent="0.2">
      <c r="A80" s="157" t="s">
        <v>98</v>
      </c>
      <c r="B80" s="158">
        <v>3.7833406898291188E-3</v>
      </c>
      <c r="C80" s="159">
        <v>6.1394337659067051E-2</v>
      </c>
      <c r="D80" s="160">
        <v>15859</v>
      </c>
      <c r="E80" s="161">
        <v>0</v>
      </c>
      <c r="G80" s="162" t="s">
        <v>98</v>
      </c>
      <c r="H80" s="163">
        <v>-1.3661361753768936E-2</v>
      </c>
      <c r="I80" s="143"/>
      <c r="K80" s="105">
        <f t="shared" si="4"/>
        <v>-0.22167640676480979</v>
      </c>
      <c r="L80" s="105">
        <f t="shared" si="5"/>
        <v>8.4186242204497663E-4</v>
      </c>
    </row>
    <row r="81" spans="1:12" x14ac:dyDescent="0.2">
      <c r="A81" s="157" t="s">
        <v>99</v>
      </c>
      <c r="B81" s="158">
        <v>2.2700044138974714E-3</v>
      </c>
      <c r="C81" s="159">
        <v>4.7591956406633586E-2</v>
      </c>
      <c r="D81" s="160">
        <v>15859</v>
      </c>
      <c r="E81" s="161">
        <v>0</v>
      </c>
      <c r="G81" s="162" t="s">
        <v>99</v>
      </c>
      <c r="H81" s="163">
        <v>-7.3876451632366204E-3</v>
      </c>
      <c r="I81" s="143"/>
      <c r="K81" s="105">
        <f t="shared" si="4"/>
        <v>-0.15487649032810885</v>
      </c>
      <c r="L81" s="105">
        <f t="shared" si="5"/>
        <v>3.5237019855981287E-4</v>
      </c>
    </row>
    <row r="82" spans="1:12" x14ac:dyDescent="0.2">
      <c r="A82" s="157" t="s">
        <v>148</v>
      </c>
      <c r="B82" s="158">
        <v>1.3872249196040104E-3</v>
      </c>
      <c r="C82" s="159">
        <v>3.7220799067175382E-2</v>
      </c>
      <c r="D82" s="160">
        <v>15859</v>
      </c>
      <c r="E82" s="161">
        <v>0</v>
      </c>
      <c r="G82" s="162" t="s">
        <v>148</v>
      </c>
      <c r="H82" s="163">
        <v>2.5850924793078154E-3</v>
      </c>
      <c r="I82" s="143"/>
      <c r="K82" s="105">
        <f t="shared" si="4"/>
        <v>6.9356554380844593E-2</v>
      </c>
      <c r="L82" s="105">
        <f t="shared" si="5"/>
        <v>-9.6346795250273472E-5</v>
      </c>
    </row>
    <row r="83" spans="1:12" x14ac:dyDescent="0.2">
      <c r="A83" s="157" t="s">
        <v>149</v>
      </c>
      <c r="B83" s="158">
        <v>0.89192256762721478</v>
      </c>
      <c r="C83" s="159">
        <v>0.31048797034208542</v>
      </c>
      <c r="D83" s="160">
        <v>15859</v>
      </c>
      <c r="E83" s="161">
        <v>0</v>
      </c>
      <c r="G83" s="162" t="s">
        <v>149</v>
      </c>
      <c r="H83" s="163">
        <v>-1.1350144690695915E-3</v>
      </c>
      <c r="I83" s="143"/>
      <c r="K83" s="105">
        <f t="shared" si="4"/>
        <v>-3.9508599765668327E-4</v>
      </c>
      <c r="L83" s="105">
        <f t="shared" si="5"/>
        <v>3.2604967542904212E-3</v>
      </c>
    </row>
    <row r="84" spans="1:12" x14ac:dyDescent="0.2">
      <c r="A84" s="157" t="s">
        <v>150</v>
      </c>
      <c r="B84" s="167">
        <v>1.8286146667507411E-3</v>
      </c>
      <c r="C84" s="168">
        <v>4.272453552818857E-2</v>
      </c>
      <c r="D84" s="160">
        <v>15859</v>
      </c>
      <c r="E84" s="161">
        <v>0</v>
      </c>
      <c r="G84" s="162" t="s">
        <v>150</v>
      </c>
      <c r="H84" s="163">
        <v>1.3522607438069332E-3</v>
      </c>
      <c r="I84" s="143"/>
      <c r="K84" s="105">
        <f t="shared" ref="K84:K123" si="6">((1-B84)/C84)*H84</f>
        <v>3.1592806411832861E-2</v>
      </c>
      <c r="L84" s="105">
        <f t="shared" si="5"/>
        <v>-5.787690372350935E-5</v>
      </c>
    </row>
    <row r="85" spans="1:12" x14ac:dyDescent="0.2">
      <c r="A85" s="157" t="s">
        <v>100</v>
      </c>
      <c r="B85" s="158">
        <v>4.1616747588120312E-3</v>
      </c>
      <c r="C85" s="159">
        <v>6.4378696504526642E-2</v>
      </c>
      <c r="D85" s="160">
        <v>15859</v>
      </c>
      <c r="E85" s="161">
        <v>0</v>
      </c>
      <c r="G85" s="162" t="s">
        <v>100</v>
      </c>
      <c r="H85" s="163">
        <v>1.0435769553172118E-2</v>
      </c>
      <c r="I85" s="143"/>
      <c r="K85" s="105">
        <f t="shared" si="6"/>
        <v>0.16142512723449112</v>
      </c>
      <c r="L85" s="105">
        <f t="shared" si="5"/>
        <v>-6.7460636975092856E-4</v>
      </c>
    </row>
    <row r="86" spans="1:12" x14ac:dyDescent="0.2">
      <c r="A86" s="157" t="s">
        <v>151</v>
      </c>
      <c r="B86" s="158">
        <v>4.2121193013430855E-2</v>
      </c>
      <c r="C86" s="159">
        <v>0.20087195518616796</v>
      </c>
      <c r="D86" s="160">
        <v>15859</v>
      </c>
      <c r="E86" s="161">
        <v>0</v>
      </c>
      <c r="G86" s="162" t="s">
        <v>151</v>
      </c>
      <c r="H86" s="163">
        <v>1.8728089730905423E-2</v>
      </c>
      <c r="I86" s="143"/>
      <c r="K86" s="105">
        <f t="shared" si="6"/>
        <v>8.9306843416498985E-2</v>
      </c>
      <c r="L86" s="105">
        <f t="shared" si="5"/>
        <v>-3.9271260221329287E-3</v>
      </c>
    </row>
    <row r="87" spans="1:12" x14ac:dyDescent="0.2">
      <c r="A87" s="157" t="s">
        <v>101</v>
      </c>
      <c r="B87" s="158">
        <v>2.7176997288605838E-2</v>
      </c>
      <c r="C87" s="159">
        <v>0.16260404454951508</v>
      </c>
      <c r="D87" s="160">
        <v>15859</v>
      </c>
      <c r="E87" s="161">
        <v>0</v>
      </c>
      <c r="G87" s="162" t="s">
        <v>101</v>
      </c>
      <c r="H87" s="163">
        <v>1.7220673302858383E-2</v>
      </c>
      <c r="I87" s="143"/>
      <c r="K87" s="105">
        <f t="shared" si="6"/>
        <v>0.10302737030687589</v>
      </c>
      <c r="L87" s="105">
        <f t="shared" si="5"/>
        <v>-2.8781952684899864E-3</v>
      </c>
    </row>
    <row r="88" spans="1:12" x14ac:dyDescent="0.2">
      <c r="A88" s="157" t="s">
        <v>102</v>
      </c>
      <c r="B88" s="158">
        <v>2.5222271265527461E-4</v>
      </c>
      <c r="C88" s="159">
        <v>1.5880018810567061E-2</v>
      </c>
      <c r="D88" s="160">
        <v>15859</v>
      </c>
      <c r="E88" s="161">
        <v>0</v>
      </c>
      <c r="G88" s="162" t="s">
        <v>102</v>
      </c>
      <c r="H88" s="163">
        <v>1.6241245560343739E-3</v>
      </c>
      <c r="I88" s="143"/>
      <c r="K88" s="105">
        <f t="shared" si="6"/>
        <v>0.1022489289403543</v>
      </c>
      <c r="L88" s="105">
        <f t="shared" si="5"/>
        <v>-2.5796008562687934E-5</v>
      </c>
    </row>
    <row r="89" spans="1:12" x14ac:dyDescent="0.2">
      <c r="A89" s="157" t="s">
        <v>103</v>
      </c>
      <c r="B89" s="158">
        <v>6.5577905290371396E-3</v>
      </c>
      <c r="C89" s="159">
        <v>8.0716768595891289E-2</v>
      </c>
      <c r="D89" s="160">
        <v>15859</v>
      </c>
      <c r="E89" s="161">
        <v>0</v>
      </c>
      <c r="G89" s="162" t="s">
        <v>103</v>
      </c>
      <c r="H89" s="163">
        <v>-1.2868949846306413E-2</v>
      </c>
      <c r="I89" s="143"/>
      <c r="K89" s="105">
        <f t="shared" si="6"/>
        <v>-0.15838788136937906</v>
      </c>
      <c r="L89" s="105">
        <f t="shared" si="5"/>
        <v>1.0455309211307789E-3</v>
      </c>
    </row>
    <row r="90" spans="1:12" x14ac:dyDescent="0.2">
      <c r="A90" s="157" t="s">
        <v>152</v>
      </c>
      <c r="B90" s="158">
        <v>9.7484078441263625E-2</v>
      </c>
      <c r="C90" s="159">
        <v>0.29662515223586344</v>
      </c>
      <c r="D90" s="160">
        <v>15859</v>
      </c>
      <c r="E90" s="161">
        <v>0</v>
      </c>
      <c r="G90" s="162" t="s">
        <v>152</v>
      </c>
      <c r="H90" s="163">
        <v>-6.3879761447374381E-2</v>
      </c>
      <c r="I90" s="143"/>
      <c r="K90" s="105">
        <f t="shared" si="6"/>
        <v>-0.19436147385703342</v>
      </c>
      <c r="L90" s="105">
        <f t="shared" si="5"/>
        <v>2.0993700732409248E-2</v>
      </c>
    </row>
    <row r="91" spans="1:12" x14ac:dyDescent="0.2">
      <c r="A91" s="157" t="s">
        <v>153</v>
      </c>
      <c r="B91" s="158">
        <v>4.0355634024843937E-3</v>
      </c>
      <c r="C91" s="159">
        <v>6.33997719614805E-2</v>
      </c>
      <c r="D91" s="160">
        <v>15859</v>
      </c>
      <c r="E91" s="161">
        <v>0</v>
      </c>
      <c r="G91" s="162" t="s">
        <v>153</v>
      </c>
      <c r="H91" s="163">
        <v>-1.4833226957868281E-2</v>
      </c>
      <c r="I91" s="143"/>
      <c r="K91" s="105">
        <f t="shared" si="6"/>
        <v>-0.2330192376558097</v>
      </c>
      <c r="L91" s="105">
        <f t="shared" si="5"/>
        <v>9.4417418233439811E-4</v>
      </c>
    </row>
    <row r="92" spans="1:12" x14ac:dyDescent="0.2">
      <c r="A92" s="157" t="s">
        <v>154</v>
      </c>
      <c r="B92" s="158">
        <v>8.0711268049687875E-3</v>
      </c>
      <c r="C92" s="159">
        <v>8.9478983966253339E-2</v>
      </c>
      <c r="D92" s="160">
        <v>15859</v>
      </c>
      <c r="E92" s="161">
        <v>0</v>
      </c>
      <c r="G92" s="162" t="s">
        <v>154</v>
      </c>
      <c r="H92" s="163">
        <v>-1.6040118332192151E-2</v>
      </c>
      <c r="I92" s="143"/>
      <c r="K92" s="105">
        <f t="shared" si="6"/>
        <v>-0.17781445204124097</v>
      </c>
      <c r="L92" s="105">
        <f t="shared" si="5"/>
        <v>1.4468406243264157E-3</v>
      </c>
    </row>
    <row r="93" spans="1:12" x14ac:dyDescent="0.2">
      <c r="A93" s="157" t="s">
        <v>155</v>
      </c>
      <c r="B93" s="158">
        <v>3.7202850116653005E-3</v>
      </c>
      <c r="C93" s="159">
        <v>6.0882495170662278E-2</v>
      </c>
      <c r="D93" s="160">
        <v>15859</v>
      </c>
      <c r="E93" s="161">
        <v>0</v>
      </c>
      <c r="G93" s="162" t="s">
        <v>155</v>
      </c>
      <c r="H93" s="163">
        <v>-2.1884326717659785E-4</v>
      </c>
      <c r="I93" s="143"/>
      <c r="K93" s="105">
        <f t="shared" si="6"/>
        <v>-3.5811460624051352E-3</v>
      </c>
      <c r="L93" s="105">
        <f t="shared" si="5"/>
        <v>1.337263403050019E-5</v>
      </c>
    </row>
    <row r="94" spans="1:12" x14ac:dyDescent="0.2">
      <c r="A94" s="157" t="s">
        <v>156</v>
      </c>
      <c r="B94" s="158">
        <v>3.1527839081909323E-4</v>
      </c>
      <c r="C94" s="159">
        <v>1.7753840864263005E-2</v>
      </c>
      <c r="D94" s="160">
        <v>15859</v>
      </c>
      <c r="E94" s="161">
        <v>0</v>
      </c>
      <c r="G94" s="162" t="s">
        <v>156</v>
      </c>
      <c r="H94" s="163">
        <v>-8.8720678414046922E-5</v>
      </c>
      <c r="I94" s="143"/>
      <c r="K94" s="105">
        <f t="shared" si="6"/>
        <v>-4.9956912072956087E-3</v>
      </c>
      <c r="L94" s="105">
        <f t="shared" si="5"/>
        <v>1.5755302154962813E-6</v>
      </c>
    </row>
    <row r="95" spans="1:12" x14ac:dyDescent="0.2">
      <c r="A95" s="157" t="s">
        <v>105</v>
      </c>
      <c r="B95" s="158">
        <v>1.0088908506210984E-3</v>
      </c>
      <c r="C95" s="159">
        <v>3.1748016410401203E-2</v>
      </c>
      <c r="D95" s="160">
        <v>15859</v>
      </c>
      <c r="E95" s="161">
        <v>0</v>
      </c>
      <c r="G95" s="162" t="s">
        <v>105</v>
      </c>
      <c r="H95" s="163">
        <v>-2.879702204065891E-3</v>
      </c>
      <c r="I95" s="143"/>
      <c r="K95" s="105">
        <f t="shared" si="6"/>
        <v>-9.0613437440368927E-2</v>
      </c>
      <c r="L95" s="105">
        <f t="shared" si="5"/>
        <v>9.1511392984024674E-5</v>
      </c>
    </row>
    <row r="96" spans="1:12" x14ac:dyDescent="0.2">
      <c r="A96" s="157" t="s">
        <v>157</v>
      </c>
      <c r="B96" s="158">
        <v>4.0355634024843937E-3</v>
      </c>
      <c r="C96" s="159">
        <v>6.3399771961477211E-2</v>
      </c>
      <c r="D96" s="160">
        <v>15859</v>
      </c>
      <c r="E96" s="161">
        <v>0</v>
      </c>
      <c r="G96" s="162" t="s">
        <v>157</v>
      </c>
      <c r="H96" s="163">
        <v>-4.9793539223503677E-3</v>
      </c>
      <c r="I96" s="143"/>
      <c r="K96" s="105">
        <f t="shared" si="6"/>
        <v>-7.8222038825417936E-2</v>
      </c>
      <c r="L96" s="105">
        <f t="shared" si="5"/>
        <v>3.1694906519954083E-4</v>
      </c>
    </row>
    <row r="97" spans="1:12" x14ac:dyDescent="0.2">
      <c r="A97" s="157" t="s">
        <v>107</v>
      </c>
      <c r="B97" s="158">
        <v>0.58389557979696072</v>
      </c>
      <c r="C97" s="159">
        <v>0.49292682292685774</v>
      </c>
      <c r="D97" s="160">
        <v>15859</v>
      </c>
      <c r="E97" s="161">
        <v>0</v>
      </c>
      <c r="G97" s="162" t="s">
        <v>107</v>
      </c>
      <c r="H97" s="163">
        <v>4.1143043472845732E-2</v>
      </c>
      <c r="I97" s="143"/>
      <c r="K97" s="105">
        <f t="shared" si="6"/>
        <v>3.4730920399105997E-2</v>
      </c>
      <c r="L97" s="105">
        <f t="shared" si="5"/>
        <v>-4.8735918002079333E-2</v>
      </c>
    </row>
    <row r="98" spans="1:12" x14ac:dyDescent="0.2">
      <c r="A98" s="157" t="s">
        <v>104</v>
      </c>
      <c r="B98" s="158">
        <v>1.2169745885617001E-2</v>
      </c>
      <c r="C98" s="159">
        <v>0.10964671108318889</v>
      </c>
      <c r="D98" s="160">
        <v>15859</v>
      </c>
      <c r="E98" s="161">
        <v>0</v>
      </c>
      <c r="G98" s="162" t="s">
        <v>104</v>
      </c>
      <c r="H98" s="163">
        <v>2.8251541213986215E-3</v>
      </c>
      <c r="I98" s="143"/>
      <c r="K98" s="105">
        <f t="shared" si="6"/>
        <v>2.5452406972208578E-2</v>
      </c>
      <c r="L98" s="105">
        <f t="shared" si="5"/>
        <v>-3.1356533548041978E-4</v>
      </c>
    </row>
    <row r="99" spans="1:12" x14ac:dyDescent="0.2">
      <c r="A99" s="157" t="s">
        <v>106</v>
      </c>
      <c r="B99" s="158">
        <v>1.4124471908695381E-2</v>
      </c>
      <c r="C99" s="159">
        <v>0.11800783578164507</v>
      </c>
      <c r="D99" s="160">
        <v>15859</v>
      </c>
      <c r="E99" s="161">
        <v>0</v>
      </c>
      <c r="G99" s="162" t="s">
        <v>106</v>
      </c>
      <c r="H99" s="163">
        <v>-7.0335854640795345E-3</v>
      </c>
      <c r="I99" s="143"/>
      <c r="K99" s="105">
        <f t="shared" si="6"/>
        <v>-5.8760841920747146E-2</v>
      </c>
      <c r="L99" s="105">
        <f t="shared" si="5"/>
        <v>8.418566415252551E-4</v>
      </c>
    </row>
    <row r="100" spans="1:12" x14ac:dyDescent="0.2">
      <c r="A100" s="157" t="s">
        <v>108</v>
      </c>
      <c r="B100" s="158">
        <v>0.25846522479349265</v>
      </c>
      <c r="C100" s="159">
        <v>0.43780479490221497</v>
      </c>
      <c r="D100" s="160">
        <v>15859</v>
      </c>
      <c r="E100" s="161">
        <v>0</v>
      </c>
      <c r="G100" s="162" t="s">
        <v>108</v>
      </c>
      <c r="H100" s="163">
        <v>7.2895639018682387E-3</v>
      </c>
      <c r="I100" s="143"/>
      <c r="K100" s="105">
        <f t="shared" si="6"/>
        <v>1.2346747208496567E-2</v>
      </c>
      <c r="L100" s="105">
        <f t="shared" si="5"/>
        <v>-4.3035133339819247E-3</v>
      </c>
    </row>
    <row r="101" spans="1:12" x14ac:dyDescent="0.2">
      <c r="A101" s="157" t="s">
        <v>158</v>
      </c>
      <c r="B101" s="158">
        <v>4.0355634024843937E-3</v>
      </c>
      <c r="C101" s="159">
        <v>6.3399771961477835E-2</v>
      </c>
      <c r="D101" s="160">
        <v>15859</v>
      </c>
      <c r="E101" s="161">
        <v>0</v>
      </c>
      <c r="G101" s="162" t="s">
        <v>158</v>
      </c>
      <c r="H101" s="163">
        <v>-2.9651591621025694E-3</v>
      </c>
      <c r="I101" s="143"/>
      <c r="K101" s="105">
        <f t="shared" si="6"/>
        <v>-4.6580499944066496E-2</v>
      </c>
      <c r="L101" s="105">
        <f t="shared" si="5"/>
        <v>1.8874023402470756E-4</v>
      </c>
    </row>
    <row r="102" spans="1:12" x14ac:dyDescent="0.2">
      <c r="A102" s="157" t="s">
        <v>80</v>
      </c>
      <c r="B102" s="158">
        <v>9.8997414717195281E-3</v>
      </c>
      <c r="C102" s="159">
        <v>9.9006841605185192E-2</v>
      </c>
      <c r="D102" s="160">
        <v>15859</v>
      </c>
      <c r="E102" s="161">
        <v>0</v>
      </c>
      <c r="G102" s="162" t="s">
        <v>80</v>
      </c>
      <c r="H102" s="163">
        <v>1.3798572064087503E-2</v>
      </c>
      <c r="I102" s="143"/>
      <c r="K102" s="105">
        <f t="shared" si="6"/>
        <v>0.13799015852313218</v>
      </c>
      <c r="L102" s="105">
        <f t="shared" si="5"/>
        <v>-1.3797258239798597E-3</v>
      </c>
    </row>
    <row r="103" spans="1:12" x14ac:dyDescent="0.2">
      <c r="A103" s="157" t="s">
        <v>81</v>
      </c>
      <c r="B103" s="158">
        <v>1.7088088782394855E-2</v>
      </c>
      <c r="C103" s="159">
        <v>0.12960380071409511</v>
      </c>
      <c r="D103" s="160">
        <v>15859</v>
      </c>
      <c r="E103" s="161">
        <v>0</v>
      </c>
      <c r="G103" s="162" t="s">
        <v>81</v>
      </c>
      <c r="H103" s="163">
        <v>3.0789428997111075E-2</v>
      </c>
      <c r="I103" s="143"/>
      <c r="K103" s="105">
        <f t="shared" si="6"/>
        <v>0.23350624236406287</v>
      </c>
      <c r="L103" s="105">
        <f t="shared" si="5"/>
        <v>-4.0595452707634753E-3</v>
      </c>
    </row>
    <row r="104" spans="1:12" x14ac:dyDescent="0.2">
      <c r="A104" s="157" t="s">
        <v>82</v>
      </c>
      <c r="B104" s="158">
        <v>2.7366164323097294E-2</v>
      </c>
      <c r="C104" s="159">
        <v>0.16315310554319884</v>
      </c>
      <c r="D104" s="160">
        <v>15859</v>
      </c>
      <c r="E104" s="161">
        <v>0</v>
      </c>
      <c r="G104" s="162" t="s">
        <v>82</v>
      </c>
      <c r="H104" s="163">
        <v>3.533112242662461E-2</v>
      </c>
      <c r="I104" s="143"/>
      <c r="K104" s="105">
        <f t="shared" si="6"/>
        <v>0.21062574941596404</v>
      </c>
      <c r="L104" s="105">
        <f t="shared" si="5"/>
        <v>-5.9261961261930889E-3</v>
      </c>
    </row>
    <row r="105" spans="1:12" x14ac:dyDescent="0.2">
      <c r="A105" s="157" t="s">
        <v>83</v>
      </c>
      <c r="B105" s="158">
        <v>5.3597326439245845E-3</v>
      </c>
      <c r="C105" s="159">
        <v>7.3016039890563683E-2</v>
      </c>
      <c r="D105" s="160">
        <v>15859</v>
      </c>
      <c r="E105" s="161">
        <v>0</v>
      </c>
      <c r="G105" s="162" t="s">
        <v>83</v>
      </c>
      <c r="H105" s="163">
        <v>1.3182447508359908E-2</v>
      </c>
      <c r="I105" s="143"/>
      <c r="K105" s="105">
        <f t="shared" si="6"/>
        <v>0.17957414745820868</v>
      </c>
      <c r="L105" s="105">
        <f t="shared" si="5"/>
        <v>-9.6765579649725714E-4</v>
      </c>
    </row>
    <row r="106" spans="1:12" x14ac:dyDescent="0.2">
      <c r="A106" s="157" t="s">
        <v>84</v>
      </c>
      <c r="B106" s="158">
        <v>0.43672362696260797</v>
      </c>
      <c r="C106" s="159">
        <v>0.49599557764594088</v>
      </c>
      <c r="D106" s="160">
        <v>15859</v>
      </c>
      <c r="E106" s="161">
        <v>0</v>
      </c>
      <c r="G106" s="162" t="s">
        <v>84</v>
      </c>
      <c r="H106" s="163">
        <v>5.9319747286540596E-2</v>
      </c>
      <c r="I106" s="143"/>
      <c r="K106" s="105">
        <f t="shared" si="6"/>
        <v>6.7366350844581382E-2</v>
      </c>
      <c r="L106" s="105">
        <f t="shared" si="5"/>
        <v>-5.2230980180182546E-2</v>
      </c>
    </row>
    <row r="107" spans="1:12" x14ac:dyDescent="0.2">
      <c r="A107" s="157" t="s">
        <v>159</v>
      </c>
      <c r="B107" s="158">
        <v>5.1075099312693113E-3</v>
      </c>
      <c r="C107" s="159">
        <v>7.1286350070453572E-2</v>
      </c>
      <c r="D107" s="160">
        <v>15859</v>
      </c>
      <c r="E107" s="161">
        <v>0</v>
      </c>
      <c r="G107" s="162" t="s">
        <v>159</v>
      </c>
      <c r="H107" s="163">
        <v>-1.0323681816014057E-3</v>
      </c>
      <c r="I107" s="143"/>
      <c r="K107" s="105">
        <f t="shared" si="6"/>
        <v>-1.4408022711866345E-2</v>
      </c>
      <c r="L107" s="105">
        <f t="shared" si="5"/>
        <v>7.3966905796753334E-5</v>
      </c>
    </row>
    <row r="108" spans="1:12" x14ac:dyDescent="0.2">
      <c r="A108" s="157" t="s">
        <v>85</v>
      </c>
      <c r="B108" s="158">
        <v>5.2399268554133294E-2</v>
      </c>
      <c r="C108" s="159">
        <v>0.22283787009179948</v>
      </c>
      <c r="D108" s="160">
        <v>15859</v>
      </c>
      <c r="E108" s="161">
        <v>0</v>
      </c>
      <c r="G108" s="162" t="s">
        <v>85</v>
      </c>
      <c r="H108" s="163">
        <v>-6.3168488454033961E-4</v>
      </c>
      <c r="I108" s="143"/>
      <c r="K108" s="105">
        <f t="shared" si="6"/>
        <v>-2.68619089918214E-3</v>
      </c>
      <c r="L108" s="105">
        <f t="shared" si="5"/>
        <v>1.4853770543121891E-4</v>
      </c>
    </row>
    <row r="109" spans="1:12" x14ac:dyDescent="0.2">
      <c r="A109" s="157" t="s">
        <v>86</v>
      </c>
      <c r="B109" s="158">
        <v>0.41793303486979005</v>
      </c>
      <c r="C109" s="159">
        <v>0.49323458256897279</v>
      </c>
      <c r="D109" s="160">
        <v>15859</v>
      </c>
      <c r="E109" s="161">
        <v>0</v>
      </c>
      <c r="G109" s="162" t="s">
        <v>86</v>
      </c>
      <c r="H109" s="163">
        <v>-8.078713387653616E-2</v>
      </c>
      <c r="I109" s="143"/>
      <c r="K109" s="105">
        <f t="shared" si="6"/>
        <v>-9.5337033328371124E-2</v>
      </c>
      <c r="L109" s="105">
        <f t="shared" si="5"/>
        <v>6.8453456494469059E-2</v>
      </c>
    </row>
    <row r="110" spans="1:12" x14ac:dyDescent="0.2">
      <c r="A110" s="157" t="s">
        <v>160</v>
      </c>
      <c r="B110" s="158">
        <v>1.2611135632763729E-3</v>
      </c>
      <c r="C110" s="159">
        <v>3.5490880250450108E-2</v>
      </c>
      <c r="D110" s="160">
        <v>15859</v>
      </c>
      <c r="E110" s="161">
        <v>0</v>
      </c>
      <c r="G110" s="162" t="s">
        <v>160</v>
      </c>
      <c r="H110" s="163">
        <v>-7.4769049508372877E-3</v>
      </c>
      <c r="I110" s="143"/>
      <c r="K110" s="105">
        <f t="shared" si="6"/>
        <v>-0.21040548084173691</v>
      </c>
      <c r="L110" s="105">
        <f t="shared" si="5"/>
        <v>2.6568025865488588E-4</v>
      </c>
    </row>
    <row r="111" spans="1:12" x14ac:dyDescent="0.2">
      <c r="A111" s="157" t="s">
        <v>161</v>
      </c>
      <c r="B111" s="158">
        <v>2.5222271265527461E-4</v>
      </c>
      <c r="C111" s="159">
        <v>1.5880018810567092E-2</v>
      </c>
      <c r="D111" s="160">
        <v>15859</v>
      </c>
      <c r="E111" s="161">
        <v>0</v>
      </c>
      <c r="G111" s="162" t="s">
        <v>161</v>
      </c>
      <c r="H111" s="163">
        <v>-1.9063853718186846E-3</v>
      </c>
      <c r="I111" s="143"/>
      <c r="K111" s="105">
        <f t="shared" si="6"/>
        <v>-0.12001903529614122</v>
      </c>
      <c r="L111" s="105">
        <f t="shared" si="5"/>
        <v>3.0279163745478703E-5</v>
      </c>
    </row>
    <row r="112" spans="1:12" x14ac:dyDescent="0.2">
      <c r="A112" s="157" t="s">
        <v>87</v>
      </c>
      <c r="B112" s="158">
        <v>3.1527839081909323E-4</v>
      </c>
      <c r="C112" s="159">
        <v>1.7753840864262686E-2</v>
      </c>
      <c r="D112" s="160">
        <v>15859</v>
      </c>
      <c r="E112" s="161">
        <v>0</v>
      </c>
      <c r="G112" s="162" t="s">
        <v>87</v>
      </c>
      <c r="H112" s="163">
        <v>-7.3676429095215377E-3</v>
      </c>
      <c r="I112" s="143"/>
      <c r="K112" s="105">
        <f t="shared" si="6"/>
        <v>-0.41485783877599125</v>
      </c>
      <c r="L112" s="105">
        <f t="shared" si="5"/>
        <v>1.3083696189478719E-4</v>
      </c>
    </row>
    <row r="113" spans="1:12" x14ac:dyDescent="0.2">
      <c r="A113" s="157" t="s">
        <v>88</v>
      </c>
      <c r="B113" s="158">
        <v>2.5663661012674189E-2</v>
      </c>
      <c r="C113" s="159">
        <v>0.15813479795770716</v>
      </c>
      <c r="D113" s="160">
        <v>15859</v>
      </c>
      <c r="E113" s="161">
        <v>0</v>
      </c>
      <c r="G113" s="162" t="s">
        <v>88</v>
      </c>
      <c r="H113" s="163">
        <v>-6.0979996623619628E-3</v>
      </c>
      <c r="I113" s="143"/>
      <c r="K113" s="105">
        <f t="shared" si="6"/>
        <v>-3.7572392306472274E-2</v>
      </c>
      <c r="L113" s="105">
        <f t="shared" si="5"/>
        <v>9.8964300211844508E-4</v>
      </c>
    </row>
    <row r="114" spans="1:12" x14ac:dyDescent="0.2">
      <c r="A114" s="157" t="s">
        <v>89</v>
      </c>
      <c r="B114" s="158">
        <v>6.3055678163818652E-5</v>
      </c>
      <c r="C114" s="159">
        <v>7.9407605532354122E-3</v>
      </c>
      <c r="D114" s="160">
        <v>15859</v>
      </c>
      <c r="E114" s="161">
        <v>0</v>
      </c>
      <c r="G114" s="162" t="s">
        <v>89</v>
      </c>
      <c r="H114" s="163">
        <v>6.4475204903125622E-4</v>
      </c>
      <c r="I114" s="143"/>
      <c r="K114" s="105">
        <f t="shared" si="6"/>
        <v>8.1190131528506237E-2</v>
      </c>
      <c r="L114" s="105">
        <f t="shared" si="5"/>
        <v>-5.1198216375650287E-6</v>
      </c>
    </row>
    <row r="115" spans="1:12" x14ac:dyDescent="0.2">
      <c r="A115" s="157" t="s">
        <v>112</v>
      </c>
      <c r="B115" s="165">
        <v>8.1319184621339176</v>
      </c>
      <c r="C115" s="166">
        <v>59.687854767375654</v>
      </c>
      <c r="D115" s="160">
        <v>15859</v>
      </c>
      <c r="E115" s="161">
        <v>357</v>
      </c>
      <c r="G115" s="162" t="s">
        <v>112</v>
      </c>
      <c r="H115" s="163">
        <v>-5.2486389234773787E-3</v>
      </c>
      <c r="I115" s="143"/>
    </row>
    <row r="116" spans="1:12" x14ac:dyDescent="0.2">
      <c r="A116" s="157" t="s">
        <v>163</v>
      </c>
      <c r="B116" s="167">
        <v>0.97610189797591285</v>
      </c>
      <c r="C116" s="168">
        <v>0.15273655009592191</v>
      </c>
      <c r="D116" s="160">
        <v>15859</v>
      </c>
      <c r="E116" s="161">
        <v>0</v>
      </c>
      <c r="G116" s="162" t="s">
        <v>163</v>
      </c>
      <c r="H116" s="163">
        <v>2.721568724871206E-2</v>
      </c>
      <c r="I116" s="143"/>
      <c r="K116" s="105">
        <f t="shared" si="6"/>
        <v>4.258334171597441E-3</v>
      </c>
      <c r="L116" s="105">
        <f t="shared" si="5"/>
        <v>-0.17392879413279344</v>
      </c>
    </row>
    <row r="117" spans="1:12" x14ac:dyDescent="0.2">
      <c r="A117" s="157" t="s">
        <v>164</v>
      </c>
      <c r="B117" s="167">
        <v>1.544864115013557E-2</v>
      </c>
      <c r="C117" s="168">
        <v>0.12333263871689935</v>
      </c>
      <c r="D117" s="160">
        <v>15859</v>
      </c>
      <c r="E117" s="161">
        <v>0</v>
      </c>
      <c r="G117" s="162" t="s">
        <v>164</v>
      </c>
      <c r="H117" s="163">
        <v>-2.1766293973439221E-2</v>
      </c>
      <c r="I117" s="143"/>
      <c r="K117" s="105">
        <f t="shared" si="6"/>
        <v>-0.17375801354470494</v>
      </c>
      <c r="L117" s="105">
        <f t="shared" si="5"/>
        <v>2.726445069710049E-3</v>
      </c>
    </row>
    <row r="118" spans="1:12" x14ac:dyDescent="0.2">
      <c r="A118" s="157" t="s">
        <v>165</v>
      </c>
      <c r="B118" s="167">
        <v>3.7202850116653005E-3</v>
      </c>
      <c r="C118" s="168">
        <v>6.0882495170664866E-2</v>
      </c>
      <c r="D118" s="160">
        <v>15859</v>
      </c>
      <c r="E118" s="161">
        <v>0</v>
      </c>
      <c r="G118" s="162" t="s">
        <v>165</v>
      </c>
      <c r="H118" s="163">
        <v>-1.0260044797465362E-2</v>
      </c>
      <c r="I118" s="143"/>
      <c r="K118" s="105">
        <f t="shared" si="6"/>
        <v>-0.16789513107063922</v>
      </c>
      <c r="L118" s="105">
        <f t="shared" si="5"/>
        <v>6.2695017298529832E-4</v>
      </c>
    </row>
    <row r="119" spans="1:12" x14ac:dyDescent="0.2">
      <c r="A119" s="157" t="s">
        <v>166</v>
      </c>
      <c r="B119" s="167">
        <v>4.7291758622863989E-3</v>
      </c>
      <c r="C119" s="168">
        <v>6.860836368701631E-2</v>
      </c>
      <c r="D119" s="160">
        <v>15859</v>
      </c>
      <c r="E119" s="161">
        <v>0</v>
      </c>
      <c r="G119" s="162" t="s">
        <v>166</v>
      </c>
      <c r="H119" s="163">
        <v>-1.2355324258430176E-2</v>
      </c>
      <c r="I119" s="143"/>
      <c r="K119" s="105">
        <f t="shared" si="6"/>
        <v>-0.17923315899608891</v>
      </c>
      <c r="L119" s="105">
        <f t="shared" si="5"/>
        <v>8.5165274484963688E-4</v>
      </c>
    </row>
    <row r="120" spans="1:12" x14ac:dyDescent="0.2">
      <c r="A120" s="157" t="s">
        <v>167</v>
      </c>
      <c r="B120" s="167">
        <v>0.99508165710322216</v>
      </c>
      <c r="C120" s="168">
        <v>6.9960427553810489E-2</v>
      </c>
      <c r="D120" s="160">
        <v>15859</v>
      </c>
      <c r="E120" s="161">
        <v>0</v>
      </c>
      <c r="G120" s="162" t="s">
        <v>167</v>
      </c>
      <c r="H120" s="163">
        <v>1.9952707671517637E-2</v>
      </c>
      <c r="I120" s="143"/>
      <c r="K120" s="105">
        <f t="shared" si="6"/>
        <v>1.4027109535917702E-3</v>
      </c>
      <c r="L120" s="105">
        <f t="shared" si="5"/>
        <v>-0.28379719946963838</v>
      </c>
    </row>
    <row r="121" spans="1:12" x14ac:dyDescent="0.2">
      <c r="A121" s="157" t="s">
        <v>168</v>
      </c>
      <c r="B121" s="167">
        <v>4.1616747588120312E-3</v>
      </c>
      <c r="C121" s="168">
        <v>6.4378696504528807E-2</v>
      </c>
      <c r="D121" s="160">
        <v>15859</v>
      </c>
      <c r="E121" s="161">
        <v>0</v>
      </c>
      <c r="G121" s="162" t="s">
        <v>168</v>
      </c>
      <c r="H121" s="163">
        <v>-1.9531695260617155E-2</v>
      </c>
      <c r="I121" s="143"/>
      <c r="K121" s="105">
        <f t="shared" si="6"/>
        <v>-0.30212495364962799</v>
      </c>
      <c r="L121" s="105">
        <f t="shared" si="5"/>
        <v>1.2626003255160798E-3</v>
      </c>
    </row>
    <row r="122" spans="1:12" x14ac:dyDescent="0.2">
      <c r="A122" s="157" t="s">
        <v>169</v>
      </c>
      <c r="B122" s="167">
        <v>6.936124598020052E-4</v>
      </c>
      <c r="C122" s="168">
        <v>2.6328218135334262E-2</v>
      </c>
      <c r="D122" s="160">
        <v>15859</v>
      </c>
      <c r="E122" s="161">
        <v>0</v>
      </c>
      <c r="G122" s="162" t="s">
        <v>169</v>
      </c>
      <c r="H122" s="163">
        <v>-5.4906454819618825E-3</v>
      </c>
      <c r="I122" s="143"/>
      <c r="K122" s="105">
        <f t="shared" si="6"/>
        <v>-0.20840138415898068</v>
      </c>
      <c r="L122" s="105">
        <f t="shared" si="5"/>
        <v>1.4465012782362367E-4</v>
      </c>
    </row>
    <row r="123" spans="1:12" x14ac:dyDescent="0.2">
      <c r="A123" s="157" t="s">
        <v>170</v>
      </c>
      <c r="B123" s="167">
        <v>6.3055678163818652E-5</v>
      </c>
      <c r="C123" s="168">
        <v>7.940760553235551E-3</v>
      </c>
      <c r="D123" s="160">
        <v>15859</v>
      </c>
      <c r="E123" s="161">
        <v>0</v>
      </c>
      <c r="G123" s="162" t="s">
        <v>170</v>
      </c>
      <c r="H123" s="163">
        <v>7.6617771795815511E-4</v>
      </c>
      <c r="I123" s="143"/>
      <c r="K123" s="105">
        <f t="shared" si="6"/>
        <v>9.6480607992944376E-2</v>
      </c>
      <c r="L123" s="105">
        <f t="shared" si="5"/>
        <v>-6.0840337995298496E-6</v>
      </c>
    </row>
    <row r="124" spans="1:12" x14ac:dyDescent="0.2">
      <c r="A124" s="157" t="s">
        <v>171</v>
      </c>
      <c r="B124" s="167">
        <v>0.81013935304874196</v>
      </c>
      <c r="C124" s="168">
        <v>0.39220311207564318</v>
      </c>
      <c r="D124" s="160">
        <v>15859</v>
      </c>
      <c r="E124" s="161">
        <v>0</v>
      </c>
      <c r="G124" s="162" t="s">
        <v>171</v>
      </c>
      <c r="H124" s="163">
        <v>4.5310770427796347E-2</v>
      </c>
      <c r="I124" s="143"/>
      <c r="K124" s="105">
        <f t="shared" ref="K124:K127" si="7">((1-B124)/C124)*H124</f>
        <v>2.1934380229043565E-2</v>
      </c>
      <c r="L124" s="105">
        <f t="shared" ref="L124:L127" si="8">((0-B124)/C124)*H124</f>
        <v>-9.3594459376536557E-2</v>
      </c>
    </row>
    <row r="125" spans="1:12" x14ac:dyDescent="0.2">
      <c r="A125" s="157" t="s">
        <v>172</v>
      </c>
      <c r="B125" s="167">
        <v>0.13298442524749354</v>
      </c>
      <c r="C125" s="168">
        <v>0.33956860667616307</v>
      </c>
      <c r="D125" s="160">
        <v>15859</v>
      </c>
      <c r="E125" s="161">
        <v>0</v>
      </c>
      <c r="G125" s="162" t="s">
        <v>172</v>
      </c>
      <c r="H125" s="163">
        <v>-3.5074422095371406E-2</v>
      </c>
      <c r="I125" s="143"/>
      <c r="K125" s="105">
        <f t="shared" si="7"/>
        <v>-8.9555010782052871E-2</v>
      </c>
      <c r="L125" s="105">
        <f t="shared" si="8"/>
        <v>1.3736110381043599E-2</v>
      </c>
    </row>
    <row r="126" spans="1:12" x14ac:dyDescent="0.2">
      <c r="A126" s="157" t="s">
        <v>173</v>
      </c>
      <c r="B126" s="167">
        <v>4.1553691909956489E-2</v>
      </c>
      <c r="C126" s="168">
        <v>0.19957327996094182</v>
      </c>
      <c r="D126" s="160">
        <v>15859</v>
      </c>
      <c r="E126" s="161">
        <v>0</v>
      </c>
      <c r="G126" s="162" t="s">
        <v>173</v>
      </c>
      <c r="H126" s="163">
        <v>-2.0217939279990549E-2</v>
      </c>
      <c r="I126" s="143"/>
      <c r="K126" s="105">
        <f t="shared" si="7"/>
        <v>-9.7096210794791832E-2</v>
      </c>
      <c r="L126" s="105">
        <f t="shared" si="8"/>
        <v>4.2096317706426193E-3</v>
      </c>
    </row>
    <row r="127" spans="1:12" x14ac:dyDescent="0.2">
      <c r="A127" s="157" t="s">
        <v>174</v>
      </c>
      <c r="B127" s="167">
        <v>1.5322529793807932E-2</v>
      </c>
      <c r="C127" s="168">
        <v>0.12283607492434392</v>
      </c>
      <c r="D127" s="160">
        <v>15859</v>
      </c>
      <c r="E127" s="161">
        <v>0</v>
      </c>
      <c r="G127" s="162" t="s">
        <v>174</v>
      </c>
      <c r="H127" s="163">
        <v>-1.4864461245572167E-2</v>
      </c>
      <c r="I127" s="143"/>
      <c r="K127" s="105">
        <f t="shared" si="7"/>
        <v>-0.11915636431954446</v>
      </c>
      <c r="L127" s="105">
        <f t="shared" si="8"/>
        <v>1.8541877900646326E-3</v>
      </c>
    </row>
    <row r="128" spans="1:12" x14ac:dyDescent="0.2">
      <c r="A128" s="157" t="s">
        <v>175</v>
      </c>
      <c r="B128" s="167">
        <v>0.93461126174412013</v>
      </c>
      <c r="C128" s="168">
        <v>0.24721833454068631</v>
      </c>
      <c r="D128" s="160">
        <v>15859</v>
      </c>
      <c r="E128" s="161">
        <v>0</v>
      </c>
      <c r="G128" s="162" t="s">
        <v>175</v>
      </c>
      <c r="H128" s="163">
        <v>3.9149337133707753E-2</v>
      </c>
      <c r="I128" s="143"/>
      <c r="K128" s="105">
        <f t="shared" ref="K128:K135" si="9">((1-B128)/C128)*H128</f>
        <v>1.0354918713789456E-2</v>
      </c>
      <c r="L128" s="105">
        <f t="shared" ref="L128:L135" si="10">((0-B128)/C128)*H128</f>
        <v>-0.14800444086382591</v>
      </c>
    </row>
    <row r="129" spans="1:12" x14ac:dyDescent="0.2">
      <c r="A129" s="157" t="s">
        <v>176</v>
      </c>
      <c r="B129" s="167">
        <v>4.3949807680181599E-2</v>
      </c>
      <c r="C129" s="168">
        <v>0.20498993082495953</v>
      </c>
      <c r="D129" s="160">
        <v>15859</v>
      </c>
      <c r="E129" s="161">
        <v>0</v>
      </c>
      <c r="G129" s="162" t="s">
        <v>176</v>
      </c>
      <c r="H129" s="163">
        <v>-3.0534047364009855E-2</v>
      </c>
      <c r="I129" s="140"/>
      <c r="K129" s="105">
        <f t="shared" si="9"/>
        <v>-0.14240739404703309</v>
      </c>
      <c r="L129" s="105">
        <f t="shared" si="10"/>
        <v>6.5464947665731478E-3</v>
      </c>
    </row>
    <row r="130" spans="1:12" x14ac:dyDescent="0.2">
      <c r="A130" s="157" t="s">
        <v>177</v>
      </c>
      <c r="B130" s="167">
        <v>1.3998360552367741E-2</v>
      </c>
      <c r="C130" s="168">
        <v>0.1174873475281287</v>
      </c>
      <c r="D130" s="160">
        <v>15859</v>
      </c>
      <c r="E130" s="161">
        <v>0</v>
      </c>
      <c r="G130" s="162" t="s">
        <v>177</v>
      </c>
      <c r="H130" s="163">
        <v>-1.6582735690780444E-2</v>
      </c>
      <c r="I130" s="140"/>
      <c r="K130" s="105">
        <f t="shared" si="9"/>
        <v>-0.13916906732209305</v>
      </c>
      <c r="L130" s="105">
        <f t="shared" si="10"/>
        <v>1.9757966966492714E-3</v>
      </c>
    </row>
    <row r="131" spans="1:12" x14ac:dyDescent="0.2">
      <c r="A131" s="157" t="s">
        <v>178</v>
      </c>
      <c r="B131" s="167">
        <v>7.4405700233306001E-3</v>
      </c>
      <c r="C131" s="168">
        <v>8.5939942109122341E-2</v>
      </c>
      <c r="D131" s="160">
        <v>15859</v>
      </c>
      <c r="E131" s="161">
        <v>0</v>
      </c>
      <c r="G131" s="162" t="s">
        <v>178</v>
      </c>
      <c r="H131" s="163">
        <v>-1.7116604927136108E-2</v>
      </c>
      <c r="I131" s="140"/>
      <c r="K131" s="105">
        <f t="shared" si="9"/>
        <v>-0.19768744558894336</v>
      </c>
      <c r="L131" s="105">
        <f t="shared" si="10"/>
        <v>1.4819337132008967E-3</v>
      </c>
    </row>
    <row r="132" spans="1:12" x14ac:dyDescent="0.2">
      <c r="A132" s="157" t="s">
        <v>179</v>
      </c>
      <c r="B132" s="167">
        <v>0.99237026294217789</v>
      </c>
      <c r="C132" s="168">
        <v>8.7017249025398175E-2</v>
      </c>
      <c r="D132" s="160">
        <v>15859</v>
      </c>
      <c r="E132" s="161">
        <v>0</v>
      </c>
      <c r="G132" s="162" t="s">
        <v>179</v>
      </c>
      <c r="H132" s="163">
        <v>3.146776007779308E-3</v>
      </c>
      <c r="I132" s="140"/>
      <c r="K132" s="105">
        <f t="shared" si="9"/>
        <v>2.7591165875873229E-4</v>
      </c>
      <c r="L132" s="105">
        <f t="shared" si="10"/>
        <v>-3.5886757731776041E-2</v>
      </c>
    </row>
    <row r="133" spans="1:12" x14ac:dyDescent="0.2">
      <c r="A133" s="157" t="s">
        <v>180</v>
      </c>
      <c r="B133" s="167">
        <v>4.0355634024843937E-3</v>
      </c>
      <c r="C133" s="168">
        <v>6.3399771961478973E-2</v>
      </c>
      <c r="D133" s="160">
        <v>15859</v>
      </c>
      <c r="E133" s="161">
        <v>0</v>
      </c>
      <c r="G133" s="162" t="s">
        <v>180</v>
      </c>
      <c r="H133" s="163">
        <v>-3.0872733415581981E-3</v>
      </c>
      <c r="I133" s="140"/>
      <c r="K133" s="105">
        <f t="shared" si="9"/>
        <v>-4.849882513955673E-2</v>
      </c>
      <c r="L133" s="105">
        <f t="shared" si="10"/>
        <v>1.9651312497192974E-4</v>
      </c>
    </row>
    <row r="134" spans="1:12" x14ac:dyDescent="0.2">
      <c r="A134" s="157" t="s">
        <v>181</v>
      </c>
      <c r="B134" s="167">
        <v>1.9547260230783781E-3</v>
      </c>
      <c r="C134" s="168">
        <v>4.4170443654695399E-2</v>
      </c>
      <c r="D134" s="160">
        <v>15859</v>
      </c>
      <c r="E134" s="161">
        <v>0</v>
      </c>
      <c r="G134" s="162" t="s">
        <v>181</v>
      </c>
      <c r="H134" s="163">
        <v>-2.9915742634456042E-3</v>
      </c>
      <c r="I134" s="140"/>
      <c r="K134" s="105">
        <f t="shared" si="9"/>
        <v>-6.7595575419706871E-2</v>
      </c>
      <c r="L134" s="105">
        <f t="shared" si="10"/>
        <v>1.3238961574494015E-4</v>
      </c>
    </row>
    <row r="135" spans="1:12" ht="12.75" thickBot="1" x14ac:dyDescent="0.25">
      <c r="A135" s="169" t="s">
        <v>182</v>
      </c>
      <c r="B135" s="170">
        <v>1.6394476322592849E-3</v>
      </c>
      <c r="C135" s="171">
        <v>4.0458164283992425E-2</v>
      </c>
      <c r="D135" s="172">
        <v>15859</v>
      </c>
      <c r="E135" s="173">
        <v>0</v>
      </c>
      <c r="G135" s="174" t="s">
        <v>182</v>
      </c>
      <c r="H135" s="175">
        <v>1.3358934529115909E-3</v>
      </c>
      <c r="I135" s="140"/>
      <c r="K135" s="105">
        <f t="shared" si="9"/>
        <v>3.2964998515292353E-2</v>
      </c>
      <c r="L135" s="105">
        <f t="shared" si="10"/>
        <v>-5.4133137206947584E-5</v>
      </c>
    </row>
    <row r="136" spans="1:12" ht="12.75" thickTop="1" x14ac:dyDescent="0.2">
      <c r="A136" s="176" t="s">
        <v>113</v>
      </c>
      <c r="B136" s="176"/>
      <c r="C136" s="176"/>
      <c r="D136" s="176"/>
      <c r="E136" s="176"/>
      <c r="G136" s="176" t="s">
        <v>7</v>
      </c>
      <c r="H136" s="176"/>
      <c r="I136" s="177"/>
    </row>
  </sheetData>
  <mergeCells count="7">
    <mergeCell ref="K5:L5"/>
    <mergeCell ref="A5:E5"/>
    <mergeCell ref="A6"/>
    <mergeCell ref="A136:E136"/>
    <mergeCell ref="G4:H4"/>
    <mergeCell ref="G5:G6"/>
    <mergeCell ref="G136:H136"/>
  </mergeCells>
  <pageMargins left="0.45" right="0.45" top="0.5" bottom="0.5" header="0" footer="0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5"/>
  <sheetViews>
    <sheetView workbookViewId="0">
      <selection activeCell="A13" sqref="A13"/>
    </sheetView>
  </sheetViews>
  <sheetFormatPr defaultRowHeight="12" x14ac:dyDescent="0.2"/>
  <cols>
    <col min="1" max="1" width="35" style="105" bestFit="1" customWidth="1"/>
    <col min="2" max="2" width="7.42578125" style="105" bestFit="1" customWidth="1"/>
    <col min="3" max="3" width="9" style="105" bestFit="1" customWidth="1"/>
    <col min="4" max="4" width="7.7109375" style="105" bestFit="1" customWidth="1"/>
    <col min="5" max="5" width="9" style="105" bestFit="1" customWidth="1"/>
    <col min="6" max="6" width="9.140625" style="105"/>
    <col min="7" max="7" width="37.5703125" style="105" customWidth="1"/>
    <col min="8" max="8" width="10.42578125" style="105" bestFit="1" customWidth="1"/>
    <col min="9" max="9" width="9.140625" style="105"/>
    <col min="10" max="10" width="12.140625" style="105" bestFit="1" customWidth="1"/>
    <col min="11" max="11" width="15.42578125" style="105" bestFit="1" customWidth="1"/>
    <col min="12" max="16384" width="9.140625" style="105"/>
  </cols>
  <sheetData>
    <row r="1" spans="1:11" x14ac:dyDescent="0.2">
      <c r="A1" s="105" t="s">
        <v>11</v>
      </c>
    </row>
    <row r="4" spans="1:11" ht="12.75" thickBot="1" x14ac:dyDescent="0.25">
      <c r="G4" s="106" t="s">
        <v>6</v>
      </c>
      <c r="H4" s="106"/>
      <c r="I4" s="107"/>
    </row>
    <row r="5" spans="1:11" ht="13.5" thickTop="1" thickBot="1" x14ac:dyDescent="0.25">
      <c r="A5" s="106" t="s">
        <v>0</v>
      </c>
      <c r="B5" s="106"/>
      <c r="C5" s="106"/>
      <c r="D5" s="106"/>
      <c r="E5" s="106"/>
      <c r="G5" s="108" t="s">
        <v>114</v>
      </c>
      <c r="H5" s="109" t="s">
        <v>4</v>
      </c>
      <c r="I5" s="107"/>
      <c r="J5" s="110" t="s">
        <v>8</v>
      </c>
      <c r="K5" s="110"/>
    </row>
    <row r="6" spans="1:11" ht="27" thickTop="1" thickBot="1" x14ac:dyDescent="0.25">
      <c r="A6" s="111" t="s">
        <v>114</v>
      </c>
      <c r="B6" s="112" t="s">
        <v>1</v>
      </c>
      <c r="C6" s="113" t="s">
        <v>191</v>
      </c>
      <c r="D6" s="113" t="s">
        <v>192</v>
      </c>
      <c r="E6" s="114" t="s">
        <v>2</v>
      </c>
      <c r="G6" s="115"/>
      <c r="H6" s="116" t="s">
        <v>5</v>
      </c>
      <c r="I6" s="107"/>
      <c r="J6" s="117" t="s">
        <v>9</v>
      </c>
      <c r="K6" s="117" t="s">
        <v>10</v>
      </c>
    </row>
    <row r="7" spans="1:11" ht="12.75" thickTop="1" x14ac:dyDescent="0.2">
      <c r="A7" s="118" t="s">
        <v>45</v>
      </c>
      <c r="B7" s="119">
        <v>0.35114503816793896</v>
      </c>
      <c r="C7" s="120">
        <v>0.47733872068970246</v>
      </c>
      <c r="D7" s="121">
        <v>22663</v>
      </c>
      <c r="E7" s="122">
        <v>0</v>
      </c>
      <c r="G7" s="118" t="s">
        <v>45</v>
      </c>
      <c r="H7" s="123">
        <v>6.7281148298470109E-2</v>
      </c>
      <c r="I7" s="107"/>
      <c r="J7" s="105">
        <f>((1-B7)/C7)*H7</f>
        <v>9.1456454335284848E-2</v>
      </c>
      <c r="K7" s="105">
        <f>((0-B7)/C7)*H7</f>
        <v>-4.9494081169683568E-2</v>
      </c>
    </row>
    <row r="8" spans="1:11" x14ac:dyDescent="0.2">
      <c r="A8" s="21" t="s">
        <v>46</v>
      </c>
      <c r="B8" s="124">
        <v>0.61081939725543843</v>
      </c>
      <c r="C8" s="125">
        <v>0.48757517467282657</v>
      </c>
      <c r="D8" s="126">
        <v>22663</v>
      </c>
      <c r="E8" s="127">
        <v>0</v>
      </c>
      <c r="G8" s="21" t="s">
        <v>46</v>
      </c>
      <c r="H8" s="128">
        <v>3.6138352271724135E-2</v>
      </c>
      <c r="I8" s="107"/>
      <c r="J8" s="105">
        <f t="shared" ref="J8:J71" si="0">((1-B8)/C8)*H8</f>
        <v>2.8845491833628265E-2</v>
      </c>
      <c r="K8" s="105">
        <f t="shared" ref="K8:K71" si="1">((0-B8)/C8)*H8</f>
        <v>-4.5273032137518841E-2</v>
      </c>
    </row>
    <row r="9" spans="1:11" x14ac:dyDescent="0.2">
      <c r="A9" s="21" t="s">
        <v>47</v>
      </c>
      <c r="B9" s="124">
        <v>0.30278427392666457</v>
      </c>
      <c r="C9" s="125">
        <v>0.45947282052953609</v>
      </c>
      <c r="D9" s="126">
        <v>22663</v>
      </c>
      <c r="E9" s="127">
        <v>0</v>
      </c>
      <c r="G9" s="21" t="s">
        <v>47</v>
      </c>
      <c r="H9" s="128">
        <v>8.0468427573531801E-2</v>
      </c>
      <c r="I9" s="107"/>
      <c r="J9" s="105">
        <f t="shared" si="0"/>
        <v>0.12210483547645029</v>
      </c>
      <c r="K9" s="105">
        <f t="shared" si="1"/>
        <v>-5.3027237582393631E-2</v>
      </c>
    </row>
    <row r="10" spans="1:11" x14ac:dyDescent="0.2">
      <c r="A10" s="21" t="s">
        <v>52</v>
      </c>
      <c r="B10" s="124">
        <v>0.66610775272470546</v>
      </c>
      <c r="C10" s="125">
        <v>0.4716121591227454</v>
      </c>
      <c r="D10" s="126">
        <v>22663</v>
      </c>
      <c r="E10" s="127">
        <v>0</v>
      </c>
      <c r="G10" s="21" t="s">
        <v>52</v>
      </c>
      <c r="H10" s="128">
        <v>4.9986326104008487E-2</v>
      </c>
      <c r="I10" s="107"/>
      <c r="J10" s="105">
        <f t="shared" si="0"/>
        <v>3.5389347863610178E-2</v>
      </c>
      <c r="K10" s="105">
        <f t="shared" si="1"/>
        <v>-7.0600977315852936E-2</v>
      </c>
    </row>
    <row r="11" spans="1:11" x14ac:dyDescent="0.2">
      <c r="A11" s="21" t="s">
        <v>48</v>
      </c>
      <c r="B11" s="124">
        <v>1.6635043904160967E-2</v>
      </c>
      <c r="C11" s="125">
        <v>0.12790246697243518</v>
      </c>
      <c r="D11" s="126">
        <v>22663</v>
      </c>
      <c r="E11" s="127">
        <v>0</v>
      </c>
      <c r="G11" s="21" t="s">
        <v>48</v>
      </c>
      <c r="H11" s="128">
        <v>8.3511871708991147E-4</v>
      </c>
      <c r="I11" s="107"/>
      <c r="J11" s="105">
        <f t="shared" si="0"/>
        <v>6.4207243222518954E-3</v>
      </c>
      <c r="K11" s="105">
        <f t="shared" si="1"/>
        <v>-1.0861586060706112E-4</v>
      </c>
    </row>
    <row r="12" spans="1:11" x14ac:dyDescent="0.2">
      <c r="A12" s="21" t="s">
        <v>49</v>
      </c>
      <c r="B12" s="124">
        <v>8.4057715218638307E-2</v>
      </c>
      <c r="C12" s="125">
        <v>0.27748047343354526</v>
      </c>
      <c r="D12" s="126">
        <v>22663</v>
      </c>
      <c r="E12" s="127">
        <v>0</v>
      </c>
      <c r="G12" s="21" t="s">
        <v>49</v>
      </c>
      <c r="H12" s="128">
        <v>6.2068232546162949E-2</v>
      </c>
      <c r="I12" s="107"/>
      <c r="J12" s="105">
        <f t="shared" si="0"/>
        <v>0.2048825923755993</v>
      </c>
      <c r="K12" s="105">
        <f t="shared" si="1"/>
        <v>-1.8802453920200246E-2</v>
      </c>
    </row>
    <row r="13" spans="1:11" x14ac:dyDescent="0.2">
      <c r="A13" s="21" t="s">
        <v>115</v>
      </c>
      <c r="B13" s="124">
        <v>4.3815911397431934E-2</v>
      </c>
      <c r="C13" s="125">
        <v>0.20468982886997295</v>
      </c>
      <c r="D13" s="126">
        <v>22663</v>
      </c>
      <c r="E13" s="127">
        <v>0</v>
      </c>
      <c r="G13" s="21" t="s">
        <v>115</v>
      </c>
      <c r="H13" s="128">
        <v>4.8272357360646646E-2</v>
      </c>
      <c r="I13" s="107"/>
      <c r="J13" s="105">
        <f t="shared" si="0"/>
        <v>0.2254985520404548</v>
      </c>
      <c r="K13" s="105">
        <f t="shared" si="1"/>
        <v>-1.0333182380072525E-2</v>
      </c>
    </row>
    <row r="14" spans="1:11" x14ac:dyDescent="0.2">
      <c r="A14" s="21" t="s">
        <v>116</v>
      </c>
      <c r="B14" s="124">
        <v>0.18227948638750385</v>
      </c>
      <c r="C14" s="125">
        <v>0.38608321963197045</v>
      </c>
      <c r="D14" s="126">
        <v>22663</v>
      </c>
      <c r="E14" s="127">
        <v>0</v>
      </c>
      <c r="G14" s="21" t="s">
        <v>116</v>
      </c>
      <c r="H14" s="128">
        <v>6.2075939756712162E-2</v>
      </c>
      <c r="I14" s="107"/>
      <c r="J14" s="105">
        <f t="shared" si="0"/>
        <v>0.13147623817793525</v>
      </c>
      <c r="K14" s="105">
        <f t="shared" si="1"/>
        <v>-2.9307594426562191E-2</v>
      </c>
    </row>
    <row r="15" spans="1:11" x14ac:dyDescent="0.2">
      <c r="A15" s="21" t="s">
        <v>117</v>
      </c>
      <c r="B15" s="124">
        <v>6.5745929488593745E-3</v>
      </c>
      <c r="C15" s="125">
        <v>8.0818660495747999E-2</v>
      </c>
      <c r="D15" s="126">
        <v>22663</v>
      </c>
      <c r="E15" s="127">
        <v>0</v>
      </c>
      <c r="G15" s="21" t="s">
        <v>117</v>
      </c>
      <c r="H15" s="128">
        <v>2.418640254094058E-2</v>
      </c>
      <c r="I15" s="107"/>
      <c r="J15" s="105">
        <f t="shared" si="0"/>
        <v>0.29729998792297174</v>
      </c>
      <c r="K15" s="105">
        <f t="shared" si="1"/>
        <v>-1.9675623256872523E-3</v>
      </c>
    </row>
    <row r="16" spans="1:11" x14ac:dyDescent="0.2">
      <c r="A16" s="21" t="s">
        <v>50</v>
      </c>
      <c r="B16" s="124">
        <v>1.4164055950227242E-2</v>
      </c>
      <c r="C16" s="125">
        <v>0.11816958843137468</v>
      </c>
      <c r="D16" s="126">
        <v>22663</v>
      </c>
      <c r="E16" s="127">
        <v>0</v>
      </c>
      <c r="G16" s="21" t="s">
        <v>50</v>
      </c>
      <c r="H16" s="128">
        <v>3.2366859515245171E-2</v>
      </c>
      <c r="I16" s="107"/>
      <c r="J16" s="105">
        <f t="shared" si="0"/>
        <v>0.27002221070329319</v>
      </c>
      <c r="K16" s="105">
        <f t="shared" si="1"/>
        <v>-3.8795600051811439E-3</v>
      </c>
    </row>
    <row r="17" spans="1:11" x14ac:dyDescent="0.2">
      <c r="A17" s="21" t="s">
        <v>118</v>
      </c>
      <c r="B17" s="124">
        <v>0.15973172130785862</v>
      </c>
      <c r="C17" s="125">
        <v>0.36636514721718472</v>
      </c>
      <c r="D17" s="126">
        <v>22663</v>
      </c>
      <c r="E17" s="127">
        <v>0</v>
      </c>
      <c r="G17" s="21" t="s">
        <v>118</v>
      </c>
      <c r="H17" s="128">
        <v>7.3844081461270708E-2</v>
      </c>
      <c r="I17" s="107"/>
      <c r="J17" s="105">
        <f t="shared" si="0"/>
        <v>0.16936337883767386</v>
      </c>
      <c r="K17" s="105">
        <f t="shared" si="1"/>
        <v>-3.2195317512596723E-2</v>
      </c>
    </row>
    <row r="18" spans="1:11" x14ac:dyDescent="0.2">
      <c r="A18" s="21" t="s">
        <v>119</v>
      </c>
      <c r="B18" s="124">
        <v>0.25746811984291579</v>
      </c>
      <c r="C18" s="125">
        <v>0.43724904022822264</v>
      </c>
      <c r="D18" s="126">
        <v>22663</v>
      </c>
      <c r="E18" s="127">
        <v>0</v>
      </c>
      <c r="G18" s="21" t="s">
        <v>119</v>
      </c>
      <c r="H18" s="128">
        <v>8.4879360885916633E-2</v>
      </c>
      <c r="I18" s="107"/>
      <c r="J18" s="105">
        <f t="shared" si="0"/>
        <v>0.14414126876586175</v>
      </c>
      <c r="K18" s="105">
        <f t="shared" si="1"/>
        <v>-4.9980051298360091E-2</v>
      </c>
    </row>
    <row r="19" spans="1:11" x14ac:dyDescent="0.2">
      <c r="A19" s="21" t="s">
        <v>51</v>
      </c>
      <c r="B19" s="124">
        <v>0.545426466045978</v>
      </c>
      <c r="C19" s="125">
        <v>0.49794314615951979</v>
      </c>
      <c r="D19" s="126">
        <v>22663</v>
      </c>
      <c r="E19" s="127">
        <v>0</v>
      </c>
      <c r="G19" s="21" t="s">
        <v>51</v>
      </c>
      <c r="H19" s="128">
        <v>3.6395742850178561E-2</v>
      </c>
      <c r="I19" s="107"/>
      <c r="J19" s="105">
        <f t="shared" si="0"/>
        <v>3.322576397705318E-2</v>
      </c>
      <c r="K19" s="105">
        <f t="shared" si="1"/>
        <v>-3.9866401525951688E-2</v>
      </c>
    </row>
    <row r="20" spans="1:11" x14ac:dyDescent="0.2">
      <c r="A20" s="21" t="s">
        <v>53</v>
      </c>
      <c r="B20" s="124">
        <v>0.21241671446851695</v>
      </c>
      <c r="C20" s="125">
        <v>0.40902718259575344</v>
      </c>
      <c r="D20" s="126">
        <v>22663</v>
      </c>
      <c r="E20" s="127">
        <v>0</v>
      </c>
      <c r="G20" s="21" t="s">
        <v>53</v>
      </c>
      <c r="H20" s="128">
        <v>-9.0764662063537501E-3</v>
      </c>
      <c r="I20" s="107"/>
      <c r="J20" s="105">
        <f t="shared" ref="J20:J62" si="2">((1-B20)/C20)*H20</f>
        <v>-1.7476767755263068E-2</v>
      </c>
      <c r="K20" s="105">
        <f t="shared" ref="K20:K62" si="3">((0-B20)/C20)*H20</f>
        <v>4.7136063630363835E-3</v>
      </c>
    </row>
    <row r="21" spans="1:11" x14ac:dyDescent="0.2">
      <c r="A21" s="21" t="s">
        <v>54</v>
      </c>
      <c r="B21" s="124">
        <v>0.33998146759034548</v>
      </c>
      <c r="C21" s="125">
        <v>0.47371296273419755</v>
      </c>
      <c r="D21" s="126">
        <v>22663</v>
      </c>
      <c r="E21" s="127">
        <v>0</v>
      </c>
      <c r="G21" s="21" t="s">
        <v>54</v>
      </c>
      <c r="H21" s="128">
        <v>1.4845833835979981E-2</v>
      </c>
      <c r="I21" s="107"/>
      <c r="J21" s="105">
        <f t="shared" si="2"/>
        <v>2.0684520440955496E-2</v>
      </c>
      <c r="K21" s="105">
        <f t="shared" si="3"/>
        <v>-1.0654782056261672E-2</v>
      </c>
    </row>
    <row r="22" spans="1:11" x14ac:dyDescent="0.2">
      <c r="A22" s="21" t="s">
        <v>55</v>
      </c>
      <c r="B22" s="124">
        <v>5.1493623968583153E-2</v>
      </c>
      <c r="C22" s="125">
        <v>0.2210072077973049</v>
      </c>
      <c r="D22" s="126">
        <v>22663</v>
      </c>
      <c r="E22" s="127">
        <v>0</v>
      </c>
      <c r="G22" s="21" t="s">
        <v>55</v>
      </c>
      <c r="H22" s="128">
        <v>-2.1707659723128239E-2</v>
      </c>
      <c r="I22" s="107"/>
      <c r="J22" s="105">
        <f t="shared" si="2"/>
        <v>-9.3163720139803508E-2</v>
      </c>
      <c r="K22" s="105">
        <f t="shared" si="3"/>
        <v>5.0577810477833414E-3</v>
      </c>
    </row>
    <row r="23" spans="1:11" x14ac:dyDescent="0.2">
      <c r="A23" s="21" t="s">
        <v>56</v>
      </c>
      <c r="B23" s="124">
        <v>4.6242774566473986E-2</v>
      </c>
      <c r="C23" s="125">
        <v>0.21001506267179634</v>
      </c>
      <c r="D23" s="126">
        <v>22663</v>
      </c>
      <c r="E23" s="127">
        <v>0</v>
      </c>
      <c r="G23" s="21" t="s">
        <v>56</v>
      </c>
      <c r="H23" s="128">
        <v>3.7731363772494232E-2</v>
      </c>
      <c r="I23" s="107"/>
      <c r="J23" s="105">
        <f t="shared" si="2"/>
        <v>0.1713522847630963</v>
      </c>
      <c r="K23" s="105">
        <f t="shared" si="3"/>
        <v>-8.3079895642713345E-3</v>
      </c>
    </row>
    <row r="24" spans="1:11" x14ac:dyDescent="0.2">
      <c r="A24" s="21" t="s">
        <v>57</v>
      </c>
      <c r="B24" s="124">
        <v>1.1560693641618497E-2</v>
      </c>
      <c r="C24" s="125">
        <v>0.10689971114204105</v>
      </c>
      <c r="D24" s="126">
        <v>22663</v>
      </c>
      <c r="E24" s="127">
        <v>0</v>
      </c>
      <c r="G24" s="21" t="s">
        <v>57</v>
      </c>
      <c r="H24" s="128">
        <v>6.7243794112891459E-3</v>
      </c>
      <c r="I24" s="107"/>
      <c r="J24" s="105">
        <f t="shared" si="2"/>
        <v>6.2176416100447843E-2</v>
      </c>
      <c r="K24" s="105">
        <f t="shared" si="3"/>
        <v>-7.2720954503447766E-4</v>
      </c>
    </row>
    <row r="25" spans="1:11" x14ac:dyDescent="0.2">
      <c r="A25" s="21" t="s">
        <v>120</v>
      </c>
      <c r="B25" s="124">
        <v>4.3154039624056832E-2</v>
      </c>
      <c r="C25" s="125">
        <v>0.20320824431844098</v>
      </c>
      <c r="D25" s="126">
        <v>22663</v>
      </c>
      <c r="E25" s="127">
        <v>0</v>
      </c>
      <c r="G25" s="21" t="s">
        <v>120</v>
      </c>
      <c r="H25" s="128">
        <v>1.2842766876102644E-2</v>
      </c>
      <c r="I25" s="107"/>
      <c r="J25" s="105">
        <f t="shared" si="2"/>
        <v>6.0472692171838281E-2</v>
      </c>
      <c r="K25" s="105">
        <f t="shared" si="3"/>
        <v>-2.7273365434197757E-3</v>
      </c>
    </row>
    <row r="26" spans="1:11" x14ac:dyDescent="0.2">
      <c r="A26" s="21" t="s">
        <v>162</v>
      </c>
      <c r="B26" s="124">
        <v>0.16608569033225964</v>
      </c>
      <c r="C26" s="129">
        <v>2.2267226526946042</v>
      </c>
      <c r="D26" s="126">
        <v>22663</v>
      </c>
      <c r="E26" s="127">
        <v>0</v>
      </c>
      <c r="G26" s="21" t="s">
        <v>162</v>
      </c>
      <c r="H26" s="128">
        <v>-1.2573781422274338E-3</v>
      </c>
      <c r="I26" s="107"/>
      <c r="J26" s="105">
        <f t="shared" si="2"/>
        <v>-4.7089188417696702E-4</v>
      </c>
      <c r="K26" s="105">
        <f t="shared" si="3"/>
        <v>9.3784700356743948E-5</v>
      </c>
    </row>
    <row r="27" spans="1:11" x14ac:dyDescent="0.2">
      <c r="A27" s="21" t="s">
        <v>162</v>
      </c>
      <c r="B27" s="124">
        <v>3.2343467325596786E-2</v>
      </c>
      <c r="C27" s="129">
        <v>1.1371661162875679</v>
      </c>
      <c r="D27" s="126">
        <v>22663</v>
      </c>
      <c r="E27" s="127">
        <v>0</v>
      </c>
      <c r="G27" s="21" t="s">
        <v>162</v>
      </c>
      <c r="H27" s="128">
        <v>-9.9363515863488266E-4</v>
      </c>
      <c r="I27" s="107"/>
      <c r="J27" s="105">
        <f t="shared" si="2"/>
        <v>-8.4552075424736497E-4</v>
      </c>
      <c r="K27" s="105">
        <f t="shared" si="3"/>
        <v>2.8261136017479184E-5</v>
      </c>
    </row>
    <row r="28" spans="1:11" x14ac:dyDescent="0.2">
      <c r="A28" s="21" t="s">
        <v>62</v>
      </c>
      <c r="B28" s="124">
        <v>0.20659224286281599</v>
      </c>
      <c r="C28" s="125">
        <v>0.40486926401948503</v>
      </c>
      <c r="D28" s="126">
        <v>22663</v>
      </c>
      <c r="E28" s="127">
        <v>0</v>
      </c>
      <c r="G28" s="21" t="s">
        <v>62</v>
      </c>
      <c r="H28" s="128">
        <v>6.9429459787133913E-2</v>
      </c>
      <c r="I28" s="107"/>
      <c r="J28" s="105">
        <f t="shared" si="2"/>
        <v>0.13605841901178531</v>
      </c>
      <c r="K28" s="105">
        <f t="shared" si="3"/>
        <v>-3.542770245332176E-2</v>
      </c>
    </row>
    <row r="29" spans="1:11" x14ac:dyDescent="0.2">
      <c r="A29" s="21" t="s">
        <v>63</v>
      </c>
      <c r="B29" s="124">
        <v>2.3474385562370383E-2</v>
      </c>
      <c r="C29" s="125">
        <v>0.15140789383934605</v>
      </c>
      <c r="D29" s="126">
        <v>22663</v>
      </c>
      <c r="E29" s="127">
        <v>0</v>
      </c>
      <c r="G29" s="21" t="s">
        <v>63</v>
      </c>
      <c r="H29" s="128">
        <v>8.1088197363688892E-3</v>
      </c>
      <c r="I29" s="107"/>
      <c r="J29" s="105">
        <f t="shared" si="2"/>
        <v>5.229892560174991E-2</v>
      </c>
      <c r="K29" s="105">
        <f t="shared" si="3"/>
        <v>-1.2571970728901065E-3</v>
      </c>
    </row>
    <row r="30" spans="1:11" x14ac:dyDescent="0.2">
      <c r="A30" s="21" t="s">
        <v>64</v>
      </c>
      <c r="B30" s="124">
        <v>0.16515906984953446</v>
      </c>
      <c r="C30" s="125">
        <v>0.37133224443648305</v>
      </c>
      <c r="D30" s="126">
        <v>22663</v>
      </c>
      <c r="E30" s="127">
        <v>0</v>
      </c>
      <c r="G30" s="21" t="s">
        <v>64</v>
      </c>
      <c r="H30" s="128">
        <v>1.0577150097697479E-2</v>
      </c>
      <c r="I30" s="107"/>
      <c r="J30" s="105">
        <f t="shared" si="2"/>
        <v>2.3779884344014398E-2</v>
      </c>
      <c r="K30" s="105">
        <f t="shared" si="3"/>
        <v>-4.704445406958027E-3</v>
      </c>
    </row>
    <row r="31" spans="1:11" x14ac:dyDescent="0.2">
      <c r="A31" s="21" t="s">
        <v>65</v>
      </c>
      <c r="B31" s="124">
        <v>0.14852402594537351</v>
      </c>
      <c r="C31" s="125">
        <v>0.3556265177593067</v>
      </c>
      <c r="D31" s="126">
        <v>22663</v>
      </c>
      <c r="E31" s="127">
        <v>0</v>
      </c>
      <c r="G31" s="21" t="s">
        <v>65</v>
      </c>
      <c r="H31" s="128">
        <v>1.4138421853463413E-2</v>
      </c>
      <c r="I31" s="107"/>
      <c r="J31" s="105">
        <f t="shared" si="2"/>
        <v>3.3851599692632683E-2</v>
      </c>
      <c r="K31" s="105">
        <f t="shared" si="3"/>
        <v>-5.9047771449137997E-3</v>
      </c>
    </row>
    <row r="32" spans="1:11" x14ac:dyDescent="0.2">
      <c r="A32" s="21" t="s">
        <v>121</v>
      </c>
      <c r="B32" s="130">
        <v>2.1467304625199364</v>
      </c>
      <c r="C32" s="131">
        <v>1.4630751979532768</v>
      </c>
      <c r="D32" s="126">
        <v>22663</v>
      </c>
      <c r="E32" s="127">
        <v>91</v>
      </c>
      <c r="G32" s="21" t="s">
        <v>121</v>
      </c>
      <c r="H32" s="128">
        <v>-1.7054500219097619E-2</v>
      </c>
      <c r="I32" s="107"/>
    </row>
    <row r="33" spans="1:11" x14ac:dyDescent="0.2">
      <c r="A33" s="21" t="s">
        <v>122</v>
      </c>
      <c r="B33" s="124">
        <v>4.6331024136257335E-3</v>
      </c>
      <c r="C33" s="125">
        <v>6.7910531378502378E-2</v>
      </c>
      <c r="D33" s="126">
        <v>22663</v>
      </c>
      <c r="E33" s="127">
        <v>0</v>
      </c>
      <c r="G33" s="21" t="s">
        <v>122</v>
      </c>
      <c r="H33" s="128">
        <v>8.5130782513886775E-3</v>
      </c>
      <c r="I33" s="107"/>
      <c r="J33" s="105">
        <f t="shared" si="2"/>
        <v>0.12477646862703215</v>
      </c>
      <c r="K33" s="105">
        <f t="shared" si="3"/>
        <v>-5.8079303155591697E-4</v>
      </c>
    </row>
    <row r="34" spans="1:11" x14ac:dyDescent="0.2">
      <c r="A34" s="21" t="s">
        <v>123</v>
      </c>
      <c r="B34" s="124">
        <v>3.5299827913338922E-3</v>
      </c>
      <c r="C34" s="125">
        <v>5.9310009522657893E-2</v>
      </c>
      <c r="D34" s="126">
        <v>22663</v>
      </c>
      <c r="E34" s="127">
        <v>0</v>
      </c>
      <c r="G34" s="21" t="s">
        <v>123</v>
      </c>
      <c r="H34" s="128">
        <v>4.4643892235112495E-3</v>
      </c>
      <c r="I34" s="107"/>
      <c r="J34" s="105">
        <f t="shared" si="2"/>
        <v>7.5006395078708446E-2</v>
      </c>
      <c r="K34" s="105">
        <f t="shared" si="3"/>
        <v>-2.6570923288742309E-4</v>
      </c>
    </row>
    <row r="35" spans="1:11" x14ac:dyDescent="0.2">
      <c r="A35" s="21" t="s">
        <v>124</v>
      </c>
      <c r="B35" s="124">
        <v>5.5861977672858845E-2</v>
      </c>
      <c r="C35" s="125">
        <v>0.22966006276606504</v>
      </c>
      <c r="D35" s="126">
        <v>22663</v>
      </c>
      <c r="E35" s="127">
        <v>0</v>
      </c>
      <c r="G35" s="21" t="s">
        <v>124</v>
      </c>
      <c r="H35" s="128">
        <v>8.8383528602499345E-3</v>
      </c>
      <c r="I35" s="107"/>
      <c r="J35" s="105">
        <f t="shared" si="2"/>
        <v>3.633468043856522E-2</v>
      </c>
      <c r="K35" s="105">
        <f t="shared" si="3"/>
        <v>-2.1498203222518842E-3</v>
      </c>
    </row>
    <row r="36" spans="1:11" x14ac:dyDescent="0.2">
      <c r="A36" s="21" t="s">
        <v>125</v>
      </c>
      <c r="B36" s="124">
        <v>0.30578475929929838</v>
      </c>
      <c r="C36" s="125">
        <v>0.46074918070644671</v>
      </c>
      <c r="D36" s="126">
        <v>22663</v>
      </c>
      <c r="E36" s="127">
        <v>0</v>
      </c>
      <c r="G36" s="21" t="s">
        <v>125</v>
      </c>
      <c r="H36" s="128">
        <v>2.5181272172024559E-2</v>
      </c>
      <c r="I36" s="107"/>
      <c r="J36" s="105">
        <f t="shared" si="2"/>
        <v>3.7940865994050617E-2</v>
      </c>
      <c r="K36" s="105">
        <f t="shared" si="3"/>
        <v>-1.6712019407536437E-2</v>
      </c>
    </row>
    <row r="37" spans="1:11" x14ac:dyDescent="0.2">
      <c r="A37" s="21" t="s">
        <v>126</v>
      </c>
      <c r="B37" s="124">
        <v>9.9722013855182451E-2</v>
      </c>
      <c r="C37" s="125">
        <v>0.29963560435471848</v>
      </c>
      <c r="D37" s="126">
        <v>22663</v>
      </c>
      <c r="E37" s="127">
        <v>0</v>
      </c>
      <c r="G37" s="21" t="s">
        <v>126</v>
      </c>
      <c r="H37" s="128">
        <v>-9.4701960290569142E-4</v>
      </c>
      <c r="I37" s="107"/>
      <c r="J37" s="105">
        <f t="shared" si="2"/>
        <v>-2.8453924985973543E-3</v>
      </c>
      <c r="K37" s="105">
        <f t="shared" si="3"/>
        <v>3.151785054565515E-4</v>
      </c>
    </row>
    <row r="38" spans="1:11" x14ac:dyDescent="0.2">
      <c r="A38" s="21" t="s">
        <v>127</v>
      </c>
      <c r="B38" s="124">
        <v>0.20434187883334068</v>
      </c>
      <c r="C38" s="125">
        <v>0.40322878095344167</v>
      </c>
      <c r="D38" s="126">
        <v>22663</v>
      </c>
      <c r="E38" s="127">
        <v>0</v>
      </c>
      <c r="G38" s="21" t="s">
        <v>127</v>
      </c>
      <c r="H38" s="128">
        <v>-4.2505882186736871E-2</v>
      </c>
      <c r="I38" s="107"/>
      <c r="J38" s="105">
        <f t="shared" si="2"/>
        <v>-8.3873354176906917E-2</v>
      </c>
      <c r="K38" s="105">
        <f t="shared" si="3"/>
        <v>2.1540456033343827E-2</v>
      </c>
    </row>
    <row r="39" spans="1:11" x14ac:dyDescent="0.2">
      <c r="A39" s="21" t="s">
        <v>128</v>
      </c>
      <c r="B39" s="124">
        <v>6.2215946697259852E-3</v>
      </c>
      <c r="C39" s="125">
        <v>7.8633067217704661E-2</v>
      </c>
      <c r="D39" s="126">
        <v>22663</v>
      </c>
      <c r="E39" s="127">
        <v>0</v>
      </c>
      <c r="G39" s="21" t="s">
        <v>128</v>
      </c>
      <c r="H39" s="128">
        <v>3.6685954383365161E-3</v>
      </c>
      <c r="I39" s="107"/>
      <c r="J39" s="105">
        <f t="shared" si="2"/>
        <v>4.63643484034299E-2</v>
      </c>
      <c r="K39" s="105">
        <f t="shared" si="3"/>
        <v>-2.9026610091837383E-4</v>
      </c>
    </row>
    <row r="40" spans="1:11" x14ac:dyDescent="0.2">
      <c r="A40" s="21" t="s">
        <v>129</v>
      </c>
      <c r="B40" s="124">
        <v>4.4566032740590393E-2</v>
      </c>
      <c r="C40" s="125">
        <v>0.20635353250733093</v>
      </c>
      <c r="D40" s="126">
        <v>22663</v>
      </c>
      <c r="E40" s="127">
        <v>0</v>
      </c>
      <c r="G40" s="21" t="s">
        <v>129</v>
      </c>
      <c r="H40" s="128">
        <v>-2.4623360970286025E-3</v>
      </c>
      <c r="I40" s="107"/>
      <c r="J40" s="105">
        <f t="shared" si="2"/>
        <v>-1.1400820317076519E-2</v>
      </c>
      <c r="K40" s="105">
        <f t="shared" si="3"/>
        <v>5.3178906018783926E-4</v>
      </c>
    </row>
    <row r="41" spans="1:11" x14ac:dyDescent="0.2">
      <c r="A41" s="21" t="s">
        <v>66</v>
      </c>
      <c r="B41" s="124">
        <v>8.6484578387680359E-3</v>
      </c>
      <c r="C41" s="125">
        <v>9.2596114084040809E-2</v>
      </c>
      <c r="D41" s="126">
        <v>22663</v>
      </c>
      <c r="E41" s="127">
        <v>0</v>
      </c>
      <c r="G41" s="21" t="s">
        <v>66</v>
      </c>
      <c r="H41" s="128">
        <v>9.2108718579591384E-3</v>
      </c>
      <c r="I41" s="107"/>
      <c r="J41" s="105">
        <f t="shared" si="2"/>
        <v>9.8613339354065535E-2</v>
      </c>
      <c r="K41" s="105">
        <f t="shared" si="3"/>
        <v>-8.6029351998027524E-4</v>
      </c>
    </row>
    <row r="42" spans="1:11" x14ac:dyDescent="0.2">
      <c r="A42" s="21" t="s">
        <v>67</v>
      </c>
      <c r="B42" s="124">
        <v>4.5889776287340598E-3</v>
      </c>
      <c r="C42" s="125">
        <v>6.7587872287787829E-2</v>
      </c>
      <c r="D42" s="126">
        <v>22663</v>
      </c>
      <c r="E42" s="127">
        <v>0</v>
      </c>
      <c r="G42" s="21" t="s">
        <v>67</v>
      </c>
      <c r="H42" s="128">
        <v>4.7875466061304342E-3</v>
      </c>
      <c r="I42" s="107"/>
      <c r="J42" s="105">
        <f t="shared" si="2"/>
        <v>7.0509345841908572E-2</v>
      </c>
      <c r="K42" s="105">
        <f t="shared" si="3"/>
        <v>-3.2505749224515671E-4</v>
      </c>
    </row>
    <row r="43" spans="1:11" x14ac:dyDescent="0.2">
      <c r="A43" s="21" t="s">
        <v>130</v>
      </c>
      <c r="B43" s="124">
        <v>4.7654767683007549E-3</v>
      </c>
      <c r="C43" s="125">
        <v>6.8869269505923855E-2</v>
      </c>
      <c r="D43" s="126">
        <v>22663</v>
      </c>
      <c r="E43" s="127">
        <v>0</v>
      </c>
      <c r="G43" s="21" t="s">
        <v>130</v>
      </c>
      <c r="H43" s="128">
        <v>2.8470509626166698E-3</v>
      </c>
      <c r="I43" s="107"/>
      <c r="J43" s="105">
        <f t="shared" si="2"/>
        <v>4.1142928155386158E-2</v>
      </c>
      <c r="K43" s="105">
        <f t="shared" si="3"/>
        <v>-1.9700448861812038E-4</v>
      </c>
    </row>
    <row r="44" spans="1:11" x14ac:dyDescent="0.2">
      <c r="A44" s="21" t="s">
        <v>68</v>
      </c>
      <c r="B44" s="124">
        <v>0.23672947094382915</v>
      </c>
      <c r="C44" s="125">
        <v>0.42508422898193038</v>
      </c>
      <c r="D44" s="126">
        <v>22663</v>
      </c>
      <c r="E44" s="127">
        <v>0</v>
      </c>
      <c r="G44" s="21" t="s">
        <v>68</v>
      </c>
      <c r="H44" s="128">
        <v>-4.3956481613107203E-3</v>
      </c>
      <c r="I44" s="107"/>
      <c r="J44" s="105">
        <f t="shared" si="2"/>
        <v>-7.8927150641738743E-3</v>
      </c>
      <c r="K44" s="105">
        <f t="shared" si="3"/>
        <v>2.4479371210135758E-3</v>
      </c>
    </row>
    <row r="45" spans="1:11" x14ac:dyDescent="0.2">
      <c r="A45" s="21" t="s">
        <v>69</v>
      </c>
      <c r="B45" s="124">
        <v>4.1918545647089975E-3</v>
      </c>
      <c r="C45" s="125">
        <v>6.4610116216278685E-2</v>
      </c>
      <c r="D45" s="126">
        <v>22663</v>
      </c>
      <c r="E45" s="127">
        <v>0</v>
      </c>
      <c r="G45" s="21" t="s">
        <v>69</v>
      </c>
      <c r="H45" s="128">
        <v>1.4013220773649727E-2</v>
      </c>
      <c r="I45" s="107"/>
      <c r="J45" s="105">
        <f t="shared" si="2"/>
        <v>0.21597979089639158</v>
      </c>
      <c r="K45" s="105">
        <f t="shared" si="3"/>
        <v>-9.0916696805907484E-4</v>
      </c>
    </row>
    <row r="46" spans="1:11" x14ac:dyDescent="0.2">
      <c r="A46" s="21" t="s">
        <v>131</v>
      </c>
      <c r="B46" s="124">
        <v>1.3811057671093854E-2</v>
      </c>
      <c r="C46" s="125">
        <v>0.1167086688167245</v>
      </c>
      <c r="D46" s="126">
        <v>22663</v>
      </c>
      <c r="E46" s="127">
        <v>0</v>
      </c>
      <c r="G46" s="21" t="s">
        <v>131</v>
      </c>
      <c r="H46" s="128">
        <v>2.4119409118619407E-2</v>
      </c>
      <c r="I46" s="107"/>
      <c r="J46" s="105">
        <f t="shared" si="2"/>
        <v>0.20380914982110435</v>
      </c>
      <c r="K46" s="105">
        <f t="shared" si="3"/>
        <v>-2.8542399952575233E-3</v>
      </c>
    </row>
    <row r="47" spans="1:11" x14ac:dyDescent="0.2">
      <c r="A47" s="21" t="s">
        <v>70</v>
      </c>
      <c r="B47" s="124">
        <v>6.618717733751047E-4</v>
      </c>
      <c r="C47" s="125">
        <v>2.5718920779034836E-2</v>
      </c>
      <c r="D47" s="126">
        <v>22663</v>
      </c>
      <c r="E47" s="127">
        <v>0</v>
      </c>
      <c r="G47" s="21" t="s">
        <v>70</v>
      </c>
      <c r="H47" s="128">
        <v>1.658251786833732E-3</v>
      </c>
      <c r="I47" s="107"/>
      <c r="J47" s="105">
        <f t="shared" si="2"/>
        <v>6.4433272726347524E-2</v>
      </c>
      <c r="K47" s="105">
        <f t="shared" si="3"/>
        <v>-4.2674809735747649E-5</v>
      </c>
    </row>
    <row r="48" spans="1:11" x14ac:dyDescent="0.2">
      <c r="A48" s="21" t="s">
        <v>71</v>
      </c>
      <c r="B48" s="124">
        <v>2.0341525835061554E-2</v>
      </c>
      <c r="C48" s="125">
        <v>0.14116879084332165</v>
      </c>
      <c r="D48" s="126">
        <v>22663</v>
      </c>
      <c r="E48" s="127">
        <v>0</v>
      </c>
      <c r="G48" s="21" t="s">
        <v>71</v>
      </c>
      <c r="H48" s="128">
        <v>3.1272061453769817E-2</v>
      </c>
      <c r="I48" s="107"/>
      <c r="J48" s="105">
        <f t="shared" si="2"/>
        <v>0.21701638035416834</v>
      </c>
      <c r="K48" s="105">
        <f t="shared" si="3"/>
        <v>-4.5061053663305829E-3</v>
      </c>
    </row>
    <row r="49" spans="1:11" x14ac:dyDescent="0.2">
      <c r="A49" s="21" t="s">
        <v>72</v>
      </c>
      <c r="B49" s="124">
        <v>3.1240347703304947E-2</v>
      </c>
      <c r="C49" s="125">
        <v>0.17397046831930216</v>
      </c>
      <c r="D49" s="126">
        <v>22663</v>
      </c>
      <c r="E49" s="127">
        <v>0</v>
      </c>
      <c r="G49" s="21" t="s">
        <v>72</v>
      </c>
      <c r="H49" s="128">
        <v>4.0173382774949279E-2</v>
      </c>
      <c r="I49" s="107"/>
      <c r="J49" s="105">
        <f t="shared" si="2"/>
        <v>0.22370665955334373</v>
      </c>
      <c r="K49" s="105">
        <f t="shared" si="3"/>
        <v>-7.2140430409367972E-3</v>
      </c>
    </row>
    <row r="50" spans="1:11" x14ac:dyDescent="0.2">
      <c r="A50" s="21" t="s">
        <v>132</v>
      </c>
      <c r="B50" s="132">
        <v>2.4489255614878878E-2</v>
      </c>
      <c r="C50" s="133">
        <v>0.15456579874371479</v>
      </c>
      <c r="D50" s="126">
        <v>22663</v>
      </c>
      <c r="E50" s="127">
        <v>0</v>
      </c>
      <c r="G50" s="21" t="s">
        <v>132</v>
      </c>
      <c r="H50" s="128">
        <v>2.7172948260833572E-2</v>
      </c>
      <c r="I50" s="107"/>
      <c r="J50" s="105">
        <f t="shared" si="2"/>
        <v>0.17149656133836033</v>
      </c>
      <c r="K50" s="105">
        <f t="shared" si="3"/>
        <v>-4.3052556333811279E-3</v>
      </c>
    </row>
    <row r="51" spans="1:11" x14ac:dyDescent="0.2">
      <c r="A51" s="21" t="s">
        <v>133</v>
      </c>
      <c r="B51" s="124">
        <v>1.5443674712085778E-3</v>
      </c>
      <c r="C51" s="125">
        <v>3.9268950112863597E-2</v>
      </c>
      <c r="D51" s="126">
        <v>22663</v>
      </c>
      <c r="E51" s="127">
        <v>0</v>
      </c>
      <c r="G51" s="21" t="s">
        <v>133</v>
      </c>
      <c r="H51" s="128">
        <v>5.3190034751498328E-3</v>
      </c>
      <c r="I51" s="107"/>
      <c r="J51" s="105">
        <f t="shared" si="2"/>
        <v>0.13524143028880914</v>
      </c>
      <c r="K51" s="105">
        <f t="shared" si="3"/>
        <v>-2.0918552501804491E-4</v>
      </c>
    </row>
    <row r="52" spans="1:11" x14ac:dyDescent="0.2">
      <c r="A52" s="21" t="s">
        <v>134</v>
      </c>
      <c r="B52" s="124">
        <v>0.19344305696509728</v>
      </c>
      <c r="C52" s="125">
        <v>0.39500598154352506</v>
      </c>
      <c r="D52" s="126">
        <v>22663</v>
      </c>
      <c r="E52" s="127">
        <v>0</v>
      </c>
      <c r="G52" s="21" t="s">
        <v>134</v>
      </c>
      <c r="H52" s="128">
        <v>-1.1662809244677792E-2</v>
      </c>
      <c r="I52" s="107"/>
      <c r="J52" s="105">
        <f t="shared" si="2"/>
        <v>-2.3814119813651509E-2</v>
      </c>
      <c r="K52" s="105">
        <f t="shared" si="3"/>
        <v>5.711532428636589E-3</v>
      </c>
    </row>
    <row r="53" spans="1:11" x14ac:dyDescent="0.2">
      <c r="A53" s="21" t="s">
        <v>135</v>
      </c>
      <c r="B53" s="124">
        <v>0.10691435379252526</v>
      </c>
      <c r="C53" s="125">
        <v>0.30901114563745247</v>
      </c>
      <c r="D53" s="126">
        <v>22663</v>
      </c>
      <c r="E53" s="127">
        <v>0</v>
      </c>
      <c r="G53" s="21" t="s">
        <v>135</v>
      </c>
      <c r="H53" s="128">
        <v>1.8229272825625323E-2</v>
      </c>
      <c r="I53" s="107"/>
      <c r="J53" s="105">
        <f t="shared" si="2"/>
        <v>5.2685160814447858E-2</v>
      </c>
      <c r="K53" s="105">
        <f t="shared" si="3"/>
        <v>-6.3071217714133964E-3</v>
      </c>
    </row>
    <row r="54" spans="1:11" x14ac:dyDescent="0.2">
      <c r="A54" s="21" t="s">
        <v>136</v>
      </c>
      <c r="B54" s="124">
        <v>0.18064686934651195</v>
      </c>
      <c r="C54" s="125">
        <v>0.38473381616033925</v>
      </c>
      <c r="D54" s="126">
        <v>22663</v>
      </c>
      <c r="E54" s="127">
        <v>0</v>
      </c>
      <c r="G54" s="21" t="s">
        <v>136</v>
      </c>
      <c r="H54" s="128">
        <v>-2.4382527051965485E-2</v>
      </c>
      <c r="I54" s="107"/>
      <c r="J54" s="105">
        <f t="shared" si="2"/>
        <v>-5.1926550342394177E-2</v>
      </c>
      <c r="K54" s="105">
        <f t="shared" si="3"/>
        <v>1.1448505417726414E-2</v>
      </c>
    </row>
    <row r="55" spans="1:11" x14ac:dyDescent="0.2">
      <c r="A55" s="21" t="s">
        <v>137</v>
      </c>
      <c r="B55" s="124">
        <v>1.1031196222918414E-3</v>
      </c>
      <c r="C55" s="125">
        <v>3.3195652919592311E-2</v>
      </c>
      <c r="D55" s="126">
        <v>22663</v>
      </c>
      <c r="E55" s="127">
        <v>0</v>
      </c>
      <c r="G55" s="21" t="s">
        <v>137</v>
      </c>
      <c r="H55" s="128">
        <v>-1.3444171375292877E-3</v>
      </c>
      <c r="I55" s="107"/>
      <c r="J55" s="105">
        <f t="shared" si="2"/>
        <v>-4.045511886322093E-2</v>
      </c>
      <c r="K55" s="105">
        <f t="shared" si="3"/>
        <v>4.467611854318064E-5</v>
      </c>
    </row>
    <row r="56" spans="1:11" x14ac:dyDescent="0.2">
      <c r="A56" s="21" t="s">
        <v>73</v>
      </c>
      <c r="B56" s="124">
        <v>7.5012134315845214E-4</v>
      </c>
      <c r="C56" s="125">
        <v>2.7378673026703344E-2</v>
      </c>
      <c r="D56" s="126">
        <v>22663</v>
      </c>
      <c r="E56" s="127">
        <v>0</v>
      </c>
      <c r="G56" s="21" t="s">
        <v>73</v>
      </c>
      <c r="H56" s="128">
        <v>3.339183413097295E-3</v>
      </c>
      <c r="I56" s="107"/>
      <c r="J56" s="105">
        <f t="shared" si="2"/>
        <v>0.1218714514431008</v>
      </c>
      <c r="K56" s="105">
        <f t="shared" si="3"/>
        <v>-9.1487003202892948E-5</v>
      </c>
    </row>
    <row r="57" spans="1:11" x14ac:dyDescent="0.2">
      <c r="A57" s="21" t="s">
        <v>74</v>
      </c>
      <c r="B57" s="124">
        <v>3.4152583506155409E-2</v>
      </c>
      <c r="C57" s="125">
        <v>0.18162499860573833</v>
      </c>
      <c r="D57" s="126">
        <v>22663</v>
      </c>
      <c r="E57" s="127">
        <v>0</v>
      </c>
      <c r="G57" s="21" t="s">
        <v>74</v>
      </c>
      <c r="H57" s="128">
        <v>1.512095269001229E-2</v>
      </c>
      <c r="I57" s="107"/>
      <c r="J57" s="105">
        <f t="shared" si="2"/>
        <v>8.0410368631450055E-2</v>
      </c>
      <c r="K57" s="105">
        <f t="shared" si="3"/>
        <v>-2.8433288556234796E-3</v>
      </c>
    </row>
    <row r="58" spans="1:11" x14ac:dyDescent="0.2">
      <c r="A58" s="21" t="s">
        <v>75</v>
      </c>
      <c r="B58" s="124">
        <v>0.40378590654370561</v>
      </c>
      <c r="C58" s="125">
        <v>0.4906663544767686</v>
      </c>
      <c r="D58" s="126">
        <v>22663</v>
      </c>
      <c r="E58" s="127">
        <v>0</v>
      </c>
      <c r="G58" s="21" t="s">
        <v>75</v>
      </c>
      <c r="H58" s="128">
        <v>-2.0745706329326638E-2</v>
      </c>
      <c r="I58" s="107"/>
      <c r="J58" s="105">
        <f t="shared" si="2"/>
        <v>-2.5208336335675152E-2</v>
      </c>
      <c r="K58" s="105">
        <f t="shared" si="3"/>
        <v>1.707234205208432E-2</v>
      </c>
    </row>
    <row r="59" spans="1:11" x14ac:dyDescent="0.2">
      <c r="A59" s="21" t="s">
        <v>76</v>
      </c>
      <c r="B59" s="124">
        <v>3.9712306402506285E-4</v>
      </c>
      <c r="C59" s="125">
        <v>1.9924429077918502E-2</v>
      </c>
      <c r="D59" s="126">
        <v>22663</v>
      </c>
      <c r="E59" s="127">
        <v>0</v>
      </c>
      <c r="G59" s="21" t="s">
        <v>76</v>
      </c>
      <c r="H59" s="128">
        <v>-1.9898518449687859E-3</v>
      </c>
      <c r="I59" s="107"/>
      <c r="J59" s="105">
        <f t="shared" si="2"/>
        <v>-9.9830294816906862E-2</v>
      </c>
      <c r="K59" s="105">
        <f t="shared" si="3"/>
        <v>3.9660662724117673E-5</v>
      </c>
    </row>
    <row r="60" spans="1:11" x14ac:dyDescent="0.2">
      <c r="A60" s="21" t="s">
        <v>77</v>
      </c>
      <c r="B60" s="124">
        <v>0.40166791686890524</v>
      </c>
      <c r="C60" s="125">
        <v>0.49024627121474473</v>
      </c>
      <c r="D60" s="126">
        <v>22663</v>
      </c>
      <c r="E60" s="127">
        <v>0</v>
      </c>
      <c r="G60" s="21" t="s">
        <v>77</v>
      </c>
      <c r="H60" s="128">
        <v>-3.6205752317449162E-3</v>
      </c>
      <c r="I60" s="107"/>
      <c r="J60" s="105">
        <f t="shared" si="2"/>
        <v>-4.4188124372166113E-3</v>
      </c>
      <c r="K60" s="105">
        <f t="shared" si="3"/>
        <v>2.9664048389367852E-3</v>
      </c>
    </row>
    <row r="61" spans="1:11" x14ac:dyDescent="0.2">
      <c r="A61" s="21" t="s">
        <v>78</v>
      </c>
      <c r="B61" s="124">
        <v>1.4164055950227246E-2</v>
      </c>
      <c r="C61" s="125">
        <v>0.11816958843137669</v>
      </c>
      <c r="D61" s="126">
        <v>22663</v>
      </c>
      <c r="E61" s="127">
        <v>0</v>
      </c>
      <c r="G61" s="21" t="s">
        <v>78</v>
      </c>
      <c r="H61" s="128">
        <v>2.835282484202482E-2</v>
      </c>
      <c r="I61" s="107"/>
      <c r="J61" s="105">
        <f t="shared" si="2"/>
        <v>0.23653491744914723</v>
      </c>
      <c r="K61" s="105">
        <f t="shared" si="3"/>
        <v>-3.3984293483652435E-3</v>
      </c>
    </row>
    <row r="62" spans="1:11" x14ac:dyDescent="0.2">
      <c r="A62" s="21" t="s">
        <v>79</v>
      </c>
      <c r="B62" s="124">
        <v>2.0915148038653311E-2</v>
      </c>
      <c r="C62" s="125">
        <v>0.14310348785182517</v>
      </c>
      <c r="D62" s="126">
        <v>22663</v>
      </c>
      <c r="E62" s="127">
        <v>0</v>
      </c>
      <c r="G62" s="21" t="s">
        <v>79</v>
      </c>
      <c r="H62" s="128">
        <v>3.625226472027443E-2</v>
      </c>
      <c r="I62" s="107"/>
      <c r="J62" s="105">
        <f t="shared" si="2"/>
        <v>0.24803059498916846</v>
      </c>
      <c r="K62" s="105">
        <f t="shared" si="3"/>
        <v>-5.2984137196298107E-3</v>
      </c>
    </row>
    <row r="63" spans="1:11" x14ac:dyDescent="0.2">
      <c r="A63" s="21" t="s">
        <v>138</v>
      </c>
      <c r="B63" s="124">
        <v>1.160481842651017E-2</v>
      </c>
      <c r="C63" s="125">
        <v>0.10710113330811769</v>
      </c>
      <c r="D63" s="126">
        <v>22663</v>
      </c>
      <c r="E63" s="127">
        <v>0</v>
      </c>
      <c r="G63" s="21" t="s">
        <v>138</v>
      </c>
      <c r="H63" s="128">
        <v>1.9497374946419854E-2</v>
      </c>
      <c r="I63" s="107"/>
      <c r="J63" s="105">
        <f t="shared" si="0"/>
        <v>0.17993377712383571</v>
      </c>
      <c r="K63" s="105">
        <f t="shared" si="1"/>
        <v>-2.1126153296236066E-3</v>
      </c>
    </row>
    <row r="64" spans="1:11" x14ac:dyDescent="0.2">
      <c r="A64" s="21" t="s">
        <v>139</v>
      </c>
      <c r="B64" s="124">
        <v>5.7362220359175747E-4</v>
      </c>
      <c r="C64" s="125">
        <v>2.3944069384985153E-2</v>
      </c>
      <c r="D64" s="126">
        <v>22663</v>
      </c>
      <c r="E64" s="127">
        <v>0</v>
      </c>
      <c r="G64" s="21" t="s">
        <v>139</v>
      </c>
      <c r="H64" s="128">
        <v>4.3370269961949745E-3</v>
      </c>
      <c r="I64" s="107"/>
      <c r="J64" s="105">
        <f t="shared" si="0"/>
        <v>0.18102767376419659</v>
      </c>
      <c r="K64" s="105">
        <f t="shared" si="1"/>
        <v>-1.0390109310969342E-4</v>
      </c>
    </row>
    <row r="65" spans="1:11" x14ac:dyDescent="0.2">
      <c r="A65" s="21" t="s">
        <v>140</v>
      </c>
      <c r="B65" s="124">
        <v>0.13925782111812204</v>
      </c>
      <c r="C65" s="125">
        <v>0.34622300563340469</v>
      </c>
      <c r="D65" s="126">
        <v>22663</v>
      </c>
      <c r="E65" s="127">
        <v>0</v>
      </c>
      <c r="G65" s="21" t="s">
        <v>140</v>
      </c>
      <c r="H65" s="128">
        <v>-1.5696324505308626E-2</v>
      </c>
      <c r="I65" s="107"/>
      <c r="J65" s="105">
        <f t="shared" si="0"/>
        <v>-3.9022503806237042E-2</v>
      </c>
      <c r="K65" s="105">
        <f t="shared" si="1"/>
        <v>6.3133758144504068E-3</v>
      </c>
    </row>
    <row r="66" spans="1:11" x14ac:dyDescent="0.2">
      <c r="A66" s="21" t="s">
        <v>141</v>
      </c>
      <c r="B66" s="124">
        <v>6.9673035343952694E-2</v>
      </c>
      <c r="C66" s="125">
        <v>0.25460079286496534</v>
      </c>
      <c r="D66" s="126">
        <v>22663</v>
      </c>
      <c r="E66" s="127">
        <v>0</v>
      </c>
      <c r="G66" s="21" t="s">
        <v>141</v>
      </c>
      <c r="H66" s="128">
        <v>9.3562280326246351E-3</v>
      </c>
      <c r="I66" s="107"/>
      <c r="J66" s="105">
        <f t="shared" si="0"/>
        <v>3.4188232991238535E-2</v>
      </c>
      <c r="K66" s="105">
        <f t="shared" si="1"/>
        <v>-2.5603879668547546E-3</v>
      </c>
    </row>
    <row r="67" spans="1:11" x14ac:dyDescent="0.2">
      <c r="A67" s="21" t="s">
        <v>142</v>
      </c>
      <c r="B67" s="124">
        <v>0.14071393901954726</v>
      </c>
      <c r="C67" s="125">
        <v>0.34773389524738724</v>
      </c>
      <c r="D67" s="126">
        <v>22663</v>
      </c>
      <c r="E67" s="127">
        <v>0</v>
      </c>
      <c r="G67" s="21" t="s">
        <v>142</v>
      </c>
      <c r="H67" s="128">
        <v>-2.6951836295124931E-2</v>
      </c>
      <c r="I67" s="107"/>
      <c r="J67" s="105">
        <f t="shared" si="0"/>
        <v>-6.6600747188454906E-2</v>
      </c>
      <c r="K67" s="105">
        <f t="shared" si="1"/>
        <v>1.0906325499845059E-2</v>
      </c>
    </row>
    <row r="68" spans="1:11" x14ac:dyDescent="0.2">
      <c r="A68" s="21" t="s">
        <v>143</v>
      </c>
      <c r="B68" s="124">
        <v>7.942461280501257E-4</v>
      </c>
      <c r="C68" s="125">
        <v>2.8171800098464921E-2</v>
      </c>
      <c r="D68" s="126">
        <v>22663</v>
      </c>
      <c r="E68" s="127">
        <v>0</v>
      </c>
      <c r="G68" s="21" t="s">
        <v>143</v>
      </c>
      <c r="H68" s="128">
        <v>-1.6483679792208741E-3</v>
      </c>
      <c r="I68" s="107"/>
      <c r="J68" s="105">
        <f t="shared" si="0"/>
        <v>-5.8464803937946591E-2</v>
      </c>
      <c r="K68" s="105">
        <f t="shared" si="1"/>
        <v>4.6472354642660126E-5</v>
      </c>
    </row>
    <row r="69" spans="1:11" x14ac:dyDescent="0.2">
      <c r="A69" s="21" t="s">
        <v>144</v>
      </c>
      <c r="B69" s="124">
        <v>7.0599655826677848E-4</v>
      </c>
      <c r="C69" s="125">
        <v>2.6561800738152591E-2</v>
      </c>
      <c r="D69" s="126">
        <v>22663</v>
      </c>
      <c r="E69" s="127">
        <v>0</v>
      </c>
      <c r="G69" s="21" t="s">
        <v>144</v>
      </c>
      <c r="H69" s="128">
        <v>3.4484280943851524E-3</v>
      </c>
      <c r="I69" s="107"/>
      <c r="J69" s="105">
        <f t="shared" si="0"/>
        <v>0.12973493589496599</v>
      </c>
      <c r="K69" s="105">
        <f t="shared" si="1"/>
        <v>-9.1657127845606721E-5</v>
      </c>
    </row>
    <row r="70" spans="1:11" x14ac:dyDescent="0.2">
      <c r="A70" s="21" t="s">
        <v>76</v>
      </c>
      <c r="B70" s="124">
        <v>2.2062392445836826E-4</v>
      </c>
      <c r="C70" s="125">
        <v>1.4852103649222251E-2</v>
      </c>
      <c r="D70" s="126">
        <v>22663</v>
      </c>
      <c r="E70" s="127">
        <v>0</v>
      </c>
      <c r="G70" s="21" t="s">
        <v>76</v>
      </c>
      <c r="H70" s="128">
        <v>-2.1891877206564525E-3</v>
      </c>
      <c r="I70" s="107"/>
      <c r="J70" s="105">
        <f t="shared" si="0"/>
        <v>-0.14736664819766185</v>
      </c>
      <c r="K70" s="105">
        <f t="shared" si="1"/>
        <v>3.2519782901770199E-5</v>
      </c>
    </row>
    <row r="71" spans="1:11" x14ac:dyDescent="0.2">
      <c r="A71" s="21" t="s">
        <v>145</v>
      </c>
      <c r="B71" s="124">
        <v>0.49163835326302785</v>
      </c>
      <c r="C71" s="125">
        <v>0.49994110799335756</v>
      </c>
      <c r="D71" s="126">
        <v>22663</v>
      </c>
      <c r="E71" s="127">
        <v>0</v>
      </c>
      <c r="G71" s="21" t="s">
        <v>145</v>
      </c>
      <c r="H71" s="128">
        <v>-7.5779759472020203E-2</v>
      </c>
      <c r="I71" s="107"/>
      <c r="J71" s="105">
        <f t="shared" si="0"/>
        <v>-7.7056122608424704E-2</v>
      </c>
      <c r="K71" s="105">
        <f t="shared" si="1"/>
        <v>7.4521249726852534E-2</v>
      </c>
    </row>
    <row r="72" spans="1:11" ht="24" x14ac:dyDescent="0.2">
      <c r="A72" s="21" t="s">
        <v>146</v>
      </c>
      <c r="B72" s="124">
        <v>9.3103296121431409E-3</v>
      </c>
      <c r="C72" s="125">
        <v>9.6041940755443422E-2</v>
      </c>
      <c r="D72" s="126">
        <v>22663</v>
      </c>
      <c r="E72" s="127">
        <v>0</v>
      </c>
      <c r="G72" s="21" t="s">
        <v>146</v>
      </c>
      <c r="H72" s="128">
        <v>-1.4993513565678249E-3</v>
      </c>
      <c r="I72" s="107"/>
      <c r="J72" s="105">
        <f t="shared" ref="J72:J122" si="4">((1-B72)/C72)*H72</f>
        <v>-1.5466075441104371E-2</v>
      </c>
      <c r="K72" s="105">
        <f t="shared" ref="K72:K122" si="5">((0-B72)/C72)*H72</f>
        <v>1.4534749323325414E-4</v>
      </c>
    </row>
    <row r="73" spans="1:11" x14ac:dyDescent="0.2">
      <c r="A73" s="21" t="s">
        <v>90</v>
      </c>
      <c r="B73" s="124">
        <v>2.6474870935004192E-3</v>
      </c>
      <c r="C73" s="125">
        <v>5.1386714443044858E-2</v>
      </c>
      <c r="D73" s="126">
        <v>22663</v>
      </c>
      <c r="E73" s="127">
        <v>0</v>
      </c>
      <c r="G73" s="21" t="s">
        <v>90</v>
      </c>
      <c r="H73" s="128">
        <v>-5.8119823600731178E-4</v>
      </c>
      <c r="I73" s="107"/>
      <c r="J73" s="105">
        <f t="shared" si="4"/>
        <v>-1.128033826371971E-2</v>
      </c>
      <c r="K73" s="105">
        <f t="shared" si="5"/>
        <v>2.9943825856000649E-5</v>
      </c>
    </row>
    <row r="74" spans="1:11" x14ac:dyDescent="0.2">
      <c r="A74" s="21" t="s">
        <v>147</v>
      </c>
      <c r="B74" s="124">
        <v>4.9861006927591229E-3</v>
      </c>
      <c r="C74" s="125">
        <v>7.043762074293812E-2</v>
      </c>
      <c r="D74" s="126">
        <v>22663</v>
      </c>
      <c r="E74" s="127">
        <v>0</v>
      </c>
      <c r="G74" s="21" t="s">
        <v>147</v>
      </c>
      <c r="H74" s="128">
        <v>-3.6504249643405382E-3</v>
      </c>
      <c r="I74" s="107"/>
      <c r="J74" s="105">
        <f t="shared" si="4"/>
        <v>-5.1566528505452548E-2</v>
      </c>
      <c r="K74" s="105">
        <f t="shared" si="5"/>
        <v>2.5840433353064917E-4</v>
      </c>
    </row>
    <row r="75" spans="1:11" x14ac:dyDescent="0.2">
      <c r="A75" s="21" t="s">
        <v>91</v>
      </c>
      <c r="B75" s="124">
        <v>1.6679168689052639E-2</v>
      </c>
      <c r="C75" s="125">
        <v>0.12806911314708239</v>
      </c>
      <c r="D75" s="126">
        <v>22663</v>
      </c>
      <c r="E75" s="127">
        <v>0</v>
      </c>
      <c r="G75" s="21" t="s">
        <v>91</v>
      </c>
      <c r="H75" s="128">
        <v>2.5843868106380851E-2</v>
      </c>
      <c r="I75" s="107"/>
      <c r="J75" s="105">
        <f t="shared" si="4"/>
        <v>0.19843046653623089</v>
      </c>
      <c r="K75" s="105">
        <f t="shared" si="5"/>
        <v>-3.3657938681038932E-3</v>
      </c>
    </row>
    <row r="76" spans="1:11" x14ac:dyDescent="0.2">
      <c r="A76" s="21" t="s">
        <v>92</v>
      </c>
      <c r="B76" s="124">
        <v>0.41667034373207429</v>
      </c>
      <c r="C76" s="125">
        <v>0.49301814739486405</v>
      </c>
      <c r="D76" s="126">
        <v>22663</v>
      </c>
      <c r="E76" s="127">
        <v>0</v>
      </c>
      <c r="G76" s="21" t="s">
        <v>92</v>
      </c>
      <c r="H76" s="128">
        <v>5.5428055960410998E-2</v>
      </c>
      <c r="I76" s="107"/>
      <c r="J76" s="105">
        <f t="shared" si="4"/>
        <v>6.5581417239577097E-2</v>
      </c>
      <c r="K76" s="105">
        <f t="shared" si="5"/>
        <v>-4.6844578138678247E-2</v>
      </c>
    </row>
    <row r="77" spans="1:11" x14ac:dyDescent="0.2">
      <c r="A77" s="21" t="s">
        <v>93</v>
      </c>
      <c r="B77" s="124">
        <v>5.5376605039050432E-2</v>
      </c>
      <c r="C77" s="125">
        <v>0.22871892122071455</v>
      </c>
      <c r="D77" s="126">
        <v>22663</v>
      </c>
      <c r="E77" s="127">
        <v>0</v>
      </c>
      <c r="G77" s="21" t="s">
        <v>93</v>
      </c>
      <c r="H77" s="128">
        <v>3.3925625608658028E-2</v>
      </c>
      <c r="I77" s="107"/>
      <c r="J77" s="105">
        <f t="shared" si="4"/>
        <v>0.14011494749793468</v>
      </c>
      <c r="K77" s="105">
        <f t="shared" si="5"/>
        <v>-8.2139508179142375E-3</v>
      </c>
    </row>
    <row r="78" spans="1:11" x14ac:dyDescent="0.2">
      <c r="A78" s="21" t="s">
        <v>94</v>
      </c>
      <c r="B78" s="124">
        <v>8.8249569783347309E-5</v>
      </c>
      <c r="C78" s="125">
        <v>9.3939169475910026E-3</v>
      </c>
      <c r="D78" s="126">
        <v>22663</v>
      </c>
      <c r="E78" s="127">
        <v>0</v>
      </c>
      <c r="G78" s="21" t="s">
        <v>94</v>
      </c>
      <c r="H78" s="128">
        <v>1.6301754174847098E-3</v>
      </c>
      <c r="I78" s="107"/>
      <c r="J78" s="105">
        <f t="shared" si="4"/>
        <v>0.17351990275190313</v>
      </c>
      <c r="K78" s="105">
        <f t="shared" si="5"/>
        <v>-1.531440825664385E-5</v>
      </c>
    </row>
    <row r="79" spans="1:11" x14ac:dyDescent="0.2">
      <c r="A79" s="21" t="s">
        <v>95</v>
      </c>
      <c r="B79" s="124">
        <v>1.0898821868243393E-2</v>
      </c>
      <c r="C79" s="125">
        <v>0.10382925039677449</v>
      </c>
      <c r="D79" s="126">
        <v>22663</v>
      </c>
      <c r="E79" s="127">
        <v>0</v>
      </c>
      <c r="G79" s="21" t="s">
        <v>95</v>
      </c>
      <c r="H79" s="128">
        <v>-9.1399972732903265E-3</v>
      </c>
      <c r="I79" s="107"/>
      <c r="J79" s="105">
        <f t="shared" si="4"/>
        <v>-8.7069703735560708E-2</v>
      </c>
      <c r="K79" s="105">
        <f t="shared" si="5"/>
        <v>9.5941366981992771E-4</v>
      </c>
    </row>
    <row r="80" spans="1:11" x14ac:dyDescent="0.2">
      <c r="A80" s="21" t="s">
        <v>96</v>
      </c>
      <c r="B80" s="124">
        <v>0.23761196664166262</v>
      </c>
      <c r="C80" s="125">
        <v>0.42562954974841638</v>
      </c>
      <c r="D80" s="126">
        <v>22663</v>
      </c>
      <c r="E80" s="127">
        <v>0</v>
      </c>
      <c r="G80" s="21" t="s">
        <v>96</v>
      </c>
      <c r="H80" s="128">
        <v>-5.6370469305697272E-2</v>
      </c>
      <c r="I80" s="107"/>
      <c r="J80" s="105">
        <f t="shared" si="4"/>
        <v>-0.1009708354574058</v>
      </c>
      <c r="K80" s="105">
        <f t="shared" si="5"/>
        <v>3.1469380075131968E-2</v>
      </c>
    </row>
    <row r="81" spans="1:11" x14ac:dyDescent="0.2">
      <c r="A81" s="21" t="s">
        <v>97</v>
      </c>
      <c r="B81" s="124">
        <v>1.6149671270352557E-2</v>
      </c>
      <c r="C81" s="125">
        <v>0.12605380006827002</v>
      </c>
      <c r="D81" s="126">
        <v>22663</v>
      </c>
      <c r="E81" s="127">
        <v>0</v>
      </c>
      <c r="G81" s="21" t="s">
        <v>97</v>
      </c>
      <c r="H81" s="128">
        <v>-1.3526800923514213E-2</v>
      </c>
      <c r="I81" s="107"/>
      <c r="J81" s="105">
        <f t="shared" si="4"/>
        <v>-0.1055767261919294</v>
      </c>
      <c r="K81" s="105">
        <f t="shared" si="5"/>
        <v>1.7330170779138972E-3</v>
      </c>
    </row>
    <row r="82" spans="1:11" x14ac:dyDescent="0.2">
      <c r="A82" s="21" t="s">
        <v>98</v>
      </c>
      <c r="B82" s="124">
        <v>4.0285928606098052E-2</v>
      </c>
      <c r="C82" s="125">
        <v>0.19663336093621095</v>
      </c>
      <c r="D82" s="126">
        <v>22663</v>
      </c>
      <c r="E82" s="127">
        <v>0</v>
      </c>
      <c r="G82" s="21" t="s">
        <v>98</v>
      </c>
      <c r="H82" s="128">
        <v>-2.0921255990525692E-2</v>
      </c>
      <c r="I82" s="107"/>
      <c r="J82" s="105">
        <f t="shared" si="4"/>
        <v>-0.10211097277564735</v>
      </c>
      <c r="K82" s="105">
        <f t="shared" si="5"/>
        <v>4.2863134778926915E-3</v>
      </c>
    </row>
    <row r="83" spans="1:11" x14ac:dyDescent="0.2">
      <c r="A83" s="21" t="s">
        <v>99</v>
      </c>
      <c r="B83" s="124">
        <v>1.8400035299827915E-2</v>
      </c>
      <c r="C83" s="125">
        <v>0.1343959485796212</v>
      </c>
      <c r="D83" s="126">
        <v>22663</v>
      </c>
      <c r="E83" s="127">
        <v>0</v>
      </c>
      <c r="G83" s="21" t="s">
        <v>99</v>
      </c>
      <c r="H83" s="128">
        <v>-1.3788728196383293E-2</v>
      </c>
      <c r="I83" s="107"/>
      <c r="J83" s="105">
        <f t="shared" si="4"/>
        <v>-0.10070999352195098</v>
      </c>
      <c r="K83" s="105">
        <f t="shared" si="5"/>
        <v>1.8878030791447255E-3</v>
      </c>
    </row>
    <row r="84" spans="1:11" x14ac:dyDescent="0.2">
      <c r="A84" s="21" t="s">
        <v>148</v>
      </c>
      <c r="B84" s="124">
        <v>1.0148700525084938E-3</v>
      </c>
      <c r="C84" s="125">
        <v>3.18415582020573E-2</v>
      </c>
      <c r="D84" s="126">
        <v>22663</v>
      </c>
      <c r="E84" s="127">
        <v>0</v>
      </c>
      <c r="G84" s="21" t="s">
        <v>148</v>
      </c>
      <c r="H84" s="128">
        <v>1.8434122754001439E-3</v>
      </c>
      <c r="I84" s="107"/>
      <c r="J84" s="105">
        <f t="shared" si="4"/>
        <v>5.7834526809320247E-2</v>
      </c>
      <c r="K84" s="105">
        <f t="shared" si="5"/>
        <v>-5.8754157094274086E-5</v>
      </c>
    </row>
    <row r="85" spans="1:11" x14ac:dyDescent="0.2">
      <c r="A85" s="21" t="s">
        <v>149</v>
      </c>
      <c r="B85" s="124">
        <v>0.65710629660680409</v>
      </c>
      <c r="C85" s="125">
        <v>0.47468679578891726</v>
      </c>
      <c r="D85" s="126">
        <v>22663</v>
      </c>
      <c r="E85" s="127">
        <v>0</v>
      </c>
      <c r="G85" s="21" t="s">
        <v>149</v>
      </c>
      <c r="H85" s="128">
        <v>6.6548985229325688E-2</v>
      </c>
      <c r="I85" s="107"/>
      <c r="J85" s="105">
        <f t="shared" si="4"/>
        <v>4.8072177707023871E-2</v>
      </c>
      <c r="K85" s="105">
        <f t="shared" si="5"/>
        <v>-9.2123390865139571E-2</v>
      </c>
    </row>
    <row r="86" spans="1:11" x14ac:dyDescent="0.2">
      <c r="A86" s="21" t="s">
        <v>150</v>
      </c>
      <c r="B86" s="132">
        <v>3.2211092970921775E-3</v>
      </c>
      <c r="C86" s="133">
        <v>5.6664587099669497E-2</v>
      </c>
      <c r="D86" s="126">
        <v>22663</v>
      </c>
      <c r="E86" s="127">
        <v>0</v>
      </c>
      <c r="G86" s="21" t="s">
        <v>150</v>
      </c>
      <c r="H86" s="128">
        <v>-3.0044315915267795E-3</v>
      </c>
      <c r="I86" s="107"/>
      <c r="J86" s="105">
        <f t="shared" si="4"/>
        <v>-5.2850539327627122E-2</v>
      </c>
      <c r="K86" s="105">
        <f t="shared" si="5"/>
        <v>1.7078748875240285E-4</v>
      </c>
    </row>
    <row r="87" spans="1:11" x14ac:dyDescent="0.2">
      <c r="A87" s="21" t="s">
        <v>100</v>
      </c>
      <c r="B87" s="124">
        <v>1.5884922561002514E-3</v>
      </c>
      <c r="C87" s="125">
        <v>3.9825104294643726E-2</v>
      </c>
      <c r="D87" s="126">
        <v>22663</v>
      </c>
      <c r="E87" s="127">
        <v>0</v>
      </c>
      <c r="G87" s="21" t="s">
        <v>100</v>
      </c>
      <c r="H87" s="128">
        <v>8.4347520170862805E-3</v>
      </c>
      <c r="I87" s="107"/>
      <c r="J87" s="105">
        <f t="shared" si="4"/>
        <v>0.21145841619196065</v>
      </c>
      <c r="K87" s="105">
        <f t="shared" si="5"/>
        <v>-3.3643448017459598E-4</v>
      </c>
    </row>
    <row r="88" spans="1:11" x14ac:dyDescent="0.2">
      <c r="A88" s="21" t="s">
        <v>151</v>
      </c>
      <c r="B88" s="124">
        <v>6.1333450999426394E-3</v>
      </c>
      <c r="C88" s="125">
        <v>7.8076860607653217E-2</v>
      </c>
      <c r="D88" s="126">
        <v>22663</v>
      </c>
      <c r="E88" s="127">
        <v>0</v>
      </c>
      <c r="G88" s="21" t="s">
        <v>151</v>
      </c>
      <c r="H88" s="128">
        <v>6.3685668421871577E-3</v>
      </c>
      <c r="I88" s="107"/>
      <c r="J88" s="105">
        <f t="shared" si="4"/>
        <v>8.1067632262503436E-2</v>
      </c>
      <c r="K88" s="105">
        <f t="shared" si="5"/>
        <v>-5.002841806290171E-4</v>
      </c>
    </row>
    <row r="89" spans="1:11" x14ac:dyDescent="0.2">
      <c r="A89" s="21" t="s">
        <v>101</v>
      </c>
      <c r="B89" s="124">
        <v>5.1625998323258171E-3</v>
      </c>
      <c r="C89" s="125">
        <v>7.1667105619463448E-2</v>
      </c>
      <c r="D89" s="126">
        <v>22663</v>
      </c>
      <c r="E89" s="127">
        <v>0</v>
      </c>
      <c r="G89" s="21" t="s">
        <v>101</v>
      </c>
      <c r="H89" s="128">
        <v>6.2482698152294715E-3</v>
      </c>
      <c r="I89" s="107"/>
      <c r="J89" s="105">
        <f t="shared" si="4"/>
        <v>8.6734526876733373E-2</v>
      </c>
      <c r="K89" s="105">
        <f t="shared" si="5"/>
        <v>-4.5009933667070892E-4</v>
      </c>
    </row>
    <row r="90" spans="1:11" x14ac:dyDescent="0.2">
      <c r="A90" s="21" t="s">
        <v>102</v>
      </c>
      <c r="B90" s="124">
        <v>9.7074526761682038E-4</v>
      </c>
      <c r="C90" s="125">
        <v>3.1142346017534149E-2</v>
      </c>
      <c r="D90" s="126">
        <v>22663</v>
      </c>
      <c r="E90" s="127">
        <v>0</v>
      </c>
      <c r="G90" s="21" t="s">
        <v>102</v>
      </c>
      <c r="H90" s="128">
        <v>-3.3791738985288768E-3</v>
      </c>
      <c r="I90" s="107"/>
      <c r="J90" s="105">
        <f t="shared" si="4"/>
        <v>-0.10840203174024488</v>
      </c>
      <c r="K90" s="105">
        <f t="shared" si="5"/>
        <v>1.0533301083368171E-4</v>
      </c>
    </row>
    <row r="91" spans="1:11" x14ac:dyDescent="0.2">
      <c r="A91" s="21" t="s">
        <v>103</v>
      </c>
      <c r="B91" s="124">
        <v>2.1621144596920088E-2</v>
      </c>
      <c r="C91" s="125">
        <v>0.14544622423973522</v>
      </c>
      <c r="D91" s="126">
        <v>22663</v>
      </c>
      <c r="E91" s="127">
        <v>0</v>
      </c>
      <c r="G91" s="21" t="s">
        <v>103</v>
      </c>
      <c r="H91" s="128">
        <v>-1.3571470811744368E-2</v>
      </c>
      <c r="I91" s="107"/>
      <c r="J91" s="105">
        <f t="shared" si="4"/>
        <v>-9.1291748193097932E-2</v>
      </c>
      <c r="K91" s="105">
        <f t="shared" si="5"/>
        <v>2.0174517031803533E-3</v>
      </c>
    </row>
    <row r="92" spans="1:11" x14ac:dyDescent="0.2">
      <c r="A92" s="21" t="s">
        <v>152</v>
      </c>
      <c r="B92" s="124">
        <v>0.46913471296827436</v>
      </c>
      <c r="C92" s="125">
        <v>0.49905743527314067</v>
      </c>
      <c r="D92" s="126">
        <v>22663</v>
      </c>
      <c r="E92" s="127">
        <v>0</v>
      </c>
      <c r="G92" s="21" t="s">
        <v>152</v>
      </c>
      <c r="H92" s="128">
        <v>-7.2114541284417896E-2</v>
      </c>
      <c r="I92" s="107"/>
      <c r="J92" s="105">
        <f t="shared" si="4"/>
        <v>-7.6710823148363458E-2</v>
      </c>
      <c r="K92" s="105">
        <f t="shared" si="5"/>
        <v>6.7790663428925327E-2</v>
      </c>
    </row>
    <row r="93" spans="1:11" x14ac:dyDescent="0.2">
      <c r="A93" s="21" t="s">
        <v>153</v>
      </c>
      <c r="B93" s="124">
        <v>2.6298371795437498E-2</v>
      </c>
      <c r="C93" s="125">
        <v>0.16002467740729903</v>
      </c>
      <c r="D93" s="126">
        <v>22663</v>
      </c>
      <c r="E93" s="127">
        <v>0</v>
      </c>
      <c r="G93" s="21" t="s">
        <v>153</v>
      </c>
      <c r="H93" s="128">
        <v>-1.8760955333028124E-3</v>
      </c>
      <c r="I93" s="107"/>
      <c r="J93" s="105">
        <f t="shared" si="4"/>
        <v>-1.1415472319901915E-2</v>
      </c>
      <c r="K93" s="105">
        <f t="shared" si="5"/>
        <v>3.0831655878286774E-4</v>
      </c>
    </row>
    <row r="94" spans="1:11" x14ac:dyDescent="0.2">
      <c r="A94" s="21" t="s">
        <v>154</v>
      </c>
      <c r="B94" s="124">
        <v>4.2448043065790052E-2</v>
      </c>
      <c r="C94" s="125">
        <v>0.20161349233110321</v>
      </c>
      <c r="D94" s="126">
        <v>22663</v>
      </c>
      <c r="E94" s="127">
        <v>0</v>
      </c>
      <c r="G94" s="21" t="s">
        <v>154</v>
      </c>
      <c r="H94" s="128">
        <v>-1.0953537276861566E-2</v>
      </c>
      <c r="I94" s="107"/>
      <c r="J94" s="105">
        <f t="shared" si="4"/>
        <v>-5.2023210022003677E-2</v>
      </c>
      <c r="K94" s="105">
        <f t="shared" si="5"/>
        <v>2.3061761228131208E-3</v>
      </c>
    </row>
    <row r="95" spans="1:11" x14ac:dyDescent="0.2">
      <c r="A95" s="21" t="s">
        <v>155</v>
      </c>
      <c r="B95" s="124">
        <v>4.8096015531924278E-3</v>
      </c>
      <c r="C95" s="125">
        <v>6.9185840295102455E-2</v>
      </c>
      <c r="D95" s="126">
        <v>22663</v>
      </c>
      <c r="E95" s="127">
        <v>0</v>
      </c>
      <c r="G95" s="21" t="s">
        <v>155</v>
      </c>
      <c r="H95" s="128">
        <v>1.2521765300651153E-3</v>
      </c>
      <c r="I95" s="107"/>
      <c r="J95" s="105">
        <f t="shared" si="4"/>
        <v>1.8011692198373952E-2</v>
      </c>
      <c r="K95" s="105">
        <f t="shared" si="5"/>
        <v>-8.7047727659074253E-5</v>
      </c>
    </row>
    <row r="96" spans="1:11" x14ac:dyDescent="0.2">
      <c r="A96" s="21" t="s">
        <v>156</v>
      </c>
      <c r="B96" s="124">
        <v>3.5299827913338924E-4</v>
      </c>
      <c r="C96" s="125">
        <v>1.8785346483636049E-2</v>
      </c>
      <c r="D96" s="126">
        <v>22663</v>
      </c>
      <c r="E96" s="127">
        <v>0</v>
      </c>
      <c r="G96" s="21" t="s">
        <v>156</v>
      </c>
      <c r="H96" s="128">
        <v>2.9628900905232973E-3</v>
      </c>
      <c r="I96" s="107"/>
      <c r="J96" s="105">
        <f t="shared" si="4"/>
        <v>0.15766779697143993</v>
      </c>
      <c r="K96" s="105">
        <f t="shared" si="5"/>
        <v>-5.5676114578305862E-5</v>
      </c>
    </row>
    <row r="97" spans="1:11" x14ac:dyDescent="0.2">
      <c r="A97" s="21" t="s">
        <v>105</v>
      </c>
      <c r="B97" s="124">
        <v>1.014870052508494E-3</v>
      </c>
      <c r="C97" s="125">
        <v>3.1841558202058237E-2</v>
      </c>
      <c r="D97" s="126">
        <v>22663</v>
      </c>
      <c r="E97" s="127">
        <v>0</v>
      </c>
      <c r="G97" s="21" t="s">
        <v>105</v>
      </c>
      <c r="H97" s="128">
        <v>-1.8836912075618991E-3</v>
      </c>
      <c r="I97" s="107"/>
      <c r="J97" s="105">
        <f t="shared" si="4"/>
        <v>-5.9098222952089476E-2</v>
      </c>
      <c r="K97" s="105">
        <f t="shared" si="5"/>
        <v>6.0037947345320586E-5</v>
      </c>
    </row>
    <row r="98" spans="1:11" x14ac:dyDescent="0.2">
      <c r="A98" s="21" t="s">
        <v>157</v>
      </c>
      <c r="B98" s="124">
        <v>6.706967303534395E-3</v>
      </c>
      <c r="C98" s="125">
        <v>8.1622777854600953E-2</v>
      </c>
      <c r="D98" s="126">
        <v>22663</v>
      </c>
      <c r="E98" s="127">
        <v>0</v>
      </c>
      <c r="G98" s="21" t="s">
        <v>157</v>
      </c>
      <c r="H98" s="128">
        <v>1.0804830491739964E-2</v>
      </c>
      <c r="I98" s="107"/>
      <c r="J98" s="105">
        <f t="shared" si="4"/>
        <v>0.13148735106797968</v>
      </c>
      <c r="K98" s="105">
        <f t="shared" si="5"/>
        <v>-8.8783605181168811E-4</v>
      </c>
    </row>
    <row r="99" spans="1:11" x14ac:dyDescent="0.2">
      <c r="A99" s="21" t="s">
        <v>107</v>
      </c>
      <c r="B99" s="124">
        <v>0.2584388651105326</v>
      </c>
      <c r="C99" s="125">
        <v>0.43778610635841908</v>
      </c>
      <c r="D99" s="126">
        <v>22663</v>
      </c>
      <c r="E99" s="127">
        <v>0</v>
      </c>
      <c r="G99" s="21" t="s">
        <v>107</v>
      </c>
      <c r="H99" s="128">
        <v>6.4558283880627246E-2</v>
      </c>
      <c r="I99" s="107"/>
      <c r="J99" s="105">
        <f t="shared" si="4"/>
        <v>0.10935457650599717</v>
      </c>
      <c r="K99" s="105">
        <f t="shared" si="5"/>
        <v>-3.8110779161943678E-2</v>
      </c>
    </row>
    <row r="100" spans="1:11" x14ac:dyDescent="0.2">
      <c r="A100" s="21" t="s">
        <v>104</v>
      </c>
      <c r="B100" s="124">
        <v>1.0766447513568372E-2</v>
      </c>
      <c r="C100" s="125">
        <v>0.10320368740814669</v>
      </c>
      <c r="D100" s="126">
        <v>22663</v>
      </c>
      <c r="E100" s="127">
        <v>0</v>
      </c>
      <c r="G100" s="21" t="s">
        <v>104</v>
      </c>
      <c r="H100" s="128">
        <v>-4.7372358967475436E-3</v>
      </c>
      <c r="I100" s="107"/>
      <c r="J100" s="105">
        <f t="shared" si="4"/>
        <v>-4.5407609096105785E-2</v>
      </c>
      <c r="K100" s="105">
        <f t="shared" si="5"/>
        <v>4.9419941208126198E-4</v>
      </c>
    </row>
    <row r="101" spans="1:11" x14ac:dyDescent="0.2">
      <c r="A101" s="21" t="s">
        <v>106</v>
      </c>
      <c r="B101" s="124">
        <v>2.7224992278162649E-2</v>
      </c>
      <c r="C101" s="125">
        <v>0.16274200661418367</v>
      </c>
      <c r="D101" s="126">
        <v>22663</v>
      </c>
      <c r="E101" s="127">
        <v>0</v>
      </c>
      <c r="G101" s="21" t="s">
        <v>106</v>
      </c>
      <c r="H101" s="128">
        <v>-2.1667820369862677E-3</v>
      </c>
      <c r="I101" s="107"/>
      <c r="J101" s="105">
        <f t="shared" si="4"/>
        <v>-1.2951735428443169E-2</v>
      </c>
      <c r="K101" s="105">
        <f t="shared" si="5"/>
        <v>3.6247939577925412E-4</v>
      </c>
    </row>
    <row r="102" spans="1:11" x14ac:dyDescent="0.2">
      <c r="A102" s="21" t="s">
        <v>108</v>
      </c>
      <c r="B102" s="124">
        <v>0.11803379958522703</v>
      </c>
      <c r="C102" s="125">
        <v>0.32265525784324167</v>
      </c>
      <c r="D102" s="126">
        <v>22663</v>
      </c>
      <c r="E102" s="127">
        <v>0</v>
      </c>
      <c r="G102" s="21" t="s">
        <v>108</v>
      </c>
      <c r="H102" s="128">
        <v>3.8193913062460991E-2</v>
      </c>
      <c r="I102" s="107"/>
      <c r="J102" s="105">
        <f t="shared" si="4"/>
        <v>0.10440164715690675</v>
      </c>
      <c r="K102" s="105">
        <f t="shared" si="5"/>
        <v>-1.3972103569377904E-2</v>
      </c>
    </row>
    <row r="103" spans="1:11" x14ac:dyDescent="0.2">
      <c r="A103" s="21" t="s">
        <v>158</v>
      </c>
      <c r="B103" s="124">
        <v>9.6633278912765311E-3</v>
      </c>
      <c r="C103" s="125">
        <v>9.7828269308376861E-2</v>
      </c>
      <c r="D103" s="126">
        <v>22663</v>
      </c>
      <c r="E103" s="127">
        <v>0</v>
      </c>
      <c r="G103" s="21" t="s">
        <v>158</v>
      </c>
      <c r="H103" s="128">
        <v>-1.5092453200217899E-3</v>
      </c>
      <c r="I103" s="107"/>
      <c r="J103" s="105">
        <f t="shared" si="4"/>
        <v>-1.5278415924077474E-2</v>
      </c>
      <c r="K103" s="105">
        <f t="shared" si="5"/>
        <v>1.4908096094158651E-4</v>
      </c>
    </row>
    <row r="104" spans="1:11" x14ac:dyDescent="0.2">
      <c r="A104" s="21" t="s">
        <v>111</v>
      </c>
      <c r="B104" s="124">
        <v>4.8537263380841008E-4</v>
      </c>
      <c r="C104" s="125">
        <v>2.2026312781017559E-2</v>
      </c>
      <c r="D104" s="126">
        <v>22663</v>
      </c>
      <c r="E104" s="127">
        <v>0</v>
      </c>
      <c r="G104" s="21" t="s">
        <v>111</v>
      </c>
      <c r="H104" s="128">
        <v>-1.501016176709414E-3</v>
      </c>
      <c r="I104" s="107"/>
      <c r="J104" s="105">
        <f t="shared" si="4"/>
        <v>-6.811342594877226E-2</v>
      </c>
      <c r="K104" s="105">
        <f t="shared" si="5"/>
        <v>3.3076447352838367E-5</v>
      </c>
    </row>
    <row r="105" spans="1:11" x14ac:dyDescent="0.2">
      <c r="A105" s="21" t="s">
        <v>80</v>
      </c>
      <c r="B105" s="124">
        <v>2.2503640294753565E-3</v>
      </c>
      <c r="C105" s="125">
        <v>4.7385640957538507E-2</v>
      </c>
      <c r="D105" s="126">
        <v>22663</v>
      </c>
      <c r="E105" s="127">
        <v>0</v>
      </c>
      <c r="G105" s="21" t="s">
        <v>80</v>
      </c>
      <c r="H105" s="128">
        <v>9.9230627995163297E-3</v>
      </c>
      <c r="I105" s="107"/>
      <c r="J105" s="105">
        <f t="shared" si="4"/>
        <v>0.20893950352601451</v>
      </c>
      <c r="K105" s="105">
        <f t="shared" si="5"/>
        <v>-4.7125042808361667E-4</v>
      </c>
    </row>
    <row r="106" spans="1:11" x14ac:dyDescent="0.2">
      <c r="A106" s="21" t="s">
        <v>81</v>
      </c>
      <c r="B106" s="124">
        <v>1.4561179014252309E-3</v>
      </c>
      <c r="C106" s="125">
        <v>3.8132162045257746E-2</v>
      </c>
      <c r="D106" s="126">
        <v>22663</v>
      </c>
      <c r="E106" s="127">
        <v>0</v>
      </c>
      <c r="G106" s="21" t="s">
        <v>81</v>
      </c>
      <c r="H106" s="128">
        <v>1.3502926950355706E-2</v>
      </c>
      <c r="I106" s="107"/>
      <c r="J106" s="105">
        <f t="shared" si="4"/>
        <v>0.35359298748124574</v>
      </c>
      <c r="K106" s="105">
        <f t="shared" si="5"/>
        <v>-5.156238880636815E-4</v>
      </c>
    </row>
    <row r="107" spans="1:11" x14ac:dyDescent="0.2">
      <c r="A107" s="21" t="s">
        <v>82</v>
      </c>
      <c r="B107" s="124">
        <v>3.4858580064422184E-3</v>
      </c>
      <c r="C107" s="125">
        <v>5.8939461176109029E-2</v>
      </c>
      <c r="D107" s="126">
        <v>22663</v>
      </c>
      <c r="E107" s="127">
        <v>0</v>
      </c>
      <c r="G107" s="21" t="s">
        <v>82</v>
      </c>
      <c r="H107" s="128">
        <v>1.9681477642474354E-2</v>
      </c>
      <c r="I107" s="107"/>
      <c r="J107" s="105">
        <f t="shared" si="4"/>
        <v>0.33276298111129921</v>
      </c>
      <c r="K107" s="105">
        <f t="shared" si="5"/>
        <v>-1.1640221177733189E-3</v>
      </c>
    </row>
    <row r="108" spans="1:11" x14ac:dyDescent="0.2">
      <c r="A108" s="21" t="s">
        <v>83</v>
      </c>
      <c r="B108" s="124">
        <v>6.618717733751047E-4</v>
      </c>
      <c r="C108" s="125">
        <v>2.5718920779034905E-2</v>
      </c>
      <c r="D108" s="126">
        <v>22663</v>
      </c>
      <c r="E108" s="127">
        <v>0</v>
      </c>
      <c r="G108" s="21" t="s">
        <v>83</v>
      </c>
      <c r="H108" s="128">
        <v>7.4140802119671417E-3</v>
      </c>
      <c r="I108" s="107"/>
      <c r="J108" s="105">
        <f t="shared" si="4"/>
        <v>0.28808257956099703</v>
      </c>
      <c r="K108" s="105">
        <f t="shared" si="5"/>
        <v>-1.9080001295544659E-4</v>
      </c>
    </row>
    <row r="109" spans="1:11" x14ac:dyDescent="0.2">
      <c r="A109" s="21" t="s">
        <v>84</v>
      </c>
      <c r="B109" s="124">
        <v>9.6103781494065219E-2</v>
      </c>
      <c r="C109" s="125">
        <v>0.294740017423333</v>
      </c>
      <c r="D109" s="126">
        <v>22663</v>
      </c>
      <c r="E109" s="127">
        <v>0</v>
      </c>
      <c r="G109" s="21" t="s">
        <v>84</v>
      </c>
      <c r="H109" s="128">
        <v>5.8055466323660071E-2</v>
      </c>
      <c r="I109" s="107"/>
      <c r="J109" s="105">
        <f t="shared" si="4"/>
        <v>0.17804204848839345</v>
      </c>
      <c r="K109" s="105">
        <f t="shared" si="5"/>
        <v>-1.8929733053830652E-2</v>
      </c>
    </row>
    <row r="110" spans="1:11" x14ac:dyDescent="0.2">
      <c r="A110" s="21" t="s">
        <v>159</v>
      </c>
      <c r="B110" s="124">
        <v>3.9712306402506285E-4</v>
      </c>
      <c r="C110" s="125">
        <v>1.9924429077918145E-2</v>
      </c>
      <c r="D110" s="126">
        <v>22663</v>
      </c>
      <c r="E110" s="127">
        <v>0</v>
      </c>
      <c r="G110" s="21" t="s">
        <v>159</v>
      </c>
      <c r="H110" s="128">
        <v>3.6185170578675012E-4</v>
      </c>
      <c r="I110" s="107"/>
      <c r="J110" s="105">
        <f t="shared" si="4"/>
        <v>1.8153996017356368E-2</v>
      </c>
      <c r="K110" s="105">
        <f t="shared" si="5"/>
        <v>-7.2122346674409499E-6</v>
      </c>
    </row>
    <row r="111" spans="1:11" x14ac:dyDescent="0.2">
      <c r="A111" s="21" t="s">
        <v>85</v>
      </c>
      <c r="B111" s="124">
        <v>1.3943432025768874E-2</v>
      </c>
      <c r="C111" s="125">
        <v>0.11725877122036994</v>
      </c>
      <c r="D111" s="126">
        <v>22663</v>
      </c>
      <c r="E111" s="127">
        <v>0</v>
      </c>
      <c r="G111" s="21" t="s">
        <v>85</v>
      </c>
      <c r="H111" s="128">
        <v>9.8817156881821234E-3</v>
      </c>
      <c r="I111" s="107"/>
      <c r="J111" s="105">
        <f t="shared" si="4"/>
        <v>8.3097669844021768E-2</v>
      </c>
      <c r="K111" s="105">
        <f t="shared" si="5"/>
        <v>-1.175050954074859E-3</v>
      </c>
    </row>
    <row r="112" spans="1:11" x14ac:dyDescent="0.2">
      <c r="A112" s="21" t="s">
        <v>86</v>
      </c>
      <c r="B112" s="124">
        <v>0.8344438070864405</v>
      </c>
      <c r="C112" s="125">
        <v>0.37168997281628036</v>
      </c>
      <c r="D112" s="126">
        <v>22663</v>
      </c>
      <c r="E112" s="127">
        <v>0</v>
      </c>
      <c r="G112" s="21" t="s">
        <v>86</v>
      </c>
      <c r="H112" s="128">
        <v>-4.6045854671009696E-2</v>
      </c>
      <c r="I112" s="107"/>
      <c r="J112" s="105">
        <f t="shared" si="4"/>
        <v>-2.0509502424891631E-2</v>
      </c>
      <c r="K112" s="105">
        <f t="shared" si="5"/>
        <v>0.10337292120392477</v>
      </c>
    </row>
    <row r="113" spans="1:11" x14ac:dyDescent="0.2">
      <c r="A113" s="21" t="s">
        <v>160</v>
      </c>
      <c r="B113" s="124">
        <v>2.0429775404844905E-2</v>
      </c>
      <c r="C113" s="125">
        <v>0.1414683101035332</v>
      </c>
      <c r="D113" s="126">
        <v>22663</v>
      </c>
      <c r="E113" s="127">
        <v>0</v>
      </c>
      <c r="G113" s="21" t="s">
        <v>160</v>
      </c>
      <c r="H113" s="128">
        <v>-1.5577970569401823E-2</v>
      </c>
      <c r="I113" s="107"/>
      <c r="J113" s="105">
        <f t="shared" si="4"/>
        <v>-0.10786667429785425</v>
      </c>
      <c r="K113" s="105">
        <f t="shared" si="5"/>
        <v>2.2496518108066003E-3</v>
      </c>
    </row>
    <row r="114" spans="1:11" x14ac:dyDescent="0.2">
      <c r="A114" s="21" t="s">
        <v>161</v>
      </c>
      <c r="B114" s="124">
        <v>3.441733221550545E-3</v>
      </c>
      <c r="C114" s="125">
        <v>5.8566535186205866E-2</v>
      </c>
      <c r="D114" s="126">
        <v>22663</v>
      </c>
      <c r="E114" s="127">
        <v>0</v>
      </c>
      <c r="G114" s="21" t="s">
        <v>161</v>
      </c>
      <c r="H114" s="128">
        <v>-4.8674107055972056E-3</v>
      </c>
      <c r="I114" s="107"/>
      <c r="J114" s="105">
        <f t="shared" si="4"/>
        <v>-8.2823038123165132E-2</v>
      </c>
      <c r="K114" s="105">
        <f t="shared" si="5"/>
        <v>2.8603927268571535E-4</v>
      </c>
    </row>
    <row r="115" spans="1:11" x14ac:dyDescent="0.2">
      <c r="A115" s="21" t="s">
        <v>87</v>
      </c>
      <c r="B115" s="124">
        <v>1.3678683316418832E-3</v>
      </c>
      <c r="C115" s="125">
        <v>3.696021570370514E-2</v>
      </c>
      <c r="D115" s="126">
        <v>22663</v>
      </c>
      <c r="E115" s="127">
        <v>0</v>
      </c>
      <c r="G115" s="21" t="s">
        <v>87</v>
      </c>
      <c r="H115" s="128">
        <v>-5.479752533353581E-3</v>
      </c>
      <c r="I115" s="107"/>
      <c r="J115" s="105">
        <f t="shared" si="4"/>
        <v>-0.14805803616696414</v>
      </c>
      <c r="K115" s="105">
        <f t="shared" si="5"/>
        <v>2.0280130439978298E-4</v>
      </c>
    </row>
    <row r="116" spans="1:11" x14ac:dyDescent="0.2">
      <c r="A116" s="21" t="s">
        <v>88</v>
      </c>
      <c r="B116" s="124">
        <v>2.1179896748003354E-2</v>
      </c>
      <c r="C116" s="125">
        <v>0.14398688664823189</v>
      </c>
      <c r="D116" s="126">
        <v>22663</v>
      </c>
      <c r="E116" s="127">
        <v>0</v>
      </c>
      <c r="G116" s="21" t="s">
        <v>88</v>
      </c>
      <c r="H116" s="128">
        <v>-5.4475834988698801E-3</v>
      </c>
      <c r="I116" s="107"/>
      <c r="J116" s="105">
        <f t="shared" si="4"/>
        <v>-3.7032568499550694E-2</v>
      </c>
      <c r="K116" s="105">
        <f t="shared" si="5"/>
        <v>8.0131780551703259E-4</v>
      </c>
    </row>
    <row r="117" spans="1:11" x14ac:dyDescent="0.2">
      <c r="A117" s="21" t="s">
        <v>89</v>
      </c>
      <c r="B117" s="124">
        <v>4.4124784891673655E-5</v>
      </c>
      <c r="C117" s="125">
        <v>6.6426489363561993E-3</v>
      </c>
      <c r="D117" s="126">
        <v>22663</v>
      </c>
      <c r="E117" s="127">
        <v>0</v>
      </c>
      <c r="G117" s="21" t="s">
        <v>89</v>
      </c>
      <c r="H117" s="128">
        <v>-1.0401464680213238E-3</v>
      </c>
      <c r="I117" s="107"/>
      <c r="J117" s="105">
        <f t="shared" si="4"/>
        <v>-0.15657918727114153</v>
      </c>
      <c r="K117" s="105">
        <f t="shared" si="5"/>
        <v>6.9093278294564272E-6</v>
      </c>
    </row>
    <row r="118" spans="1:11" x14ac:dyDescent="0.2">
      <c r="A118" s="21" t="s">
        <v>112</v>
      </c>
      <c r="B118" s="130">
        <v>26.957988304093572</v>
      </c>
      <c r="C118" s="131">
        <v>85.605105855365892</v>
      </c>
      <c r="D118" s="126">
        <v>22663</v>
      </c>
      <c r="E118" s="127">
        <v>1288</v>
      </c>
      <c r="G118" s="21" t="s">
        <v>112</v>
      </c>
      <c r="H118" s="128">
        <v>-1.053592872602363E-2</v>
      </c>
      <c r="I118" s="107"/>
    </row>
    <row r="119" spans="1:11" x14ac:dyDescent="0.2">
      <c r="A119" s="21" t="s">
        <v>163</v>
      </c>
      <c r="B119" s="132">
        <v>0.78696553854299955</v>
      </c>
      <c r="C119" s="133">
        <v>0.40946083765086477</v>
      </c>
      <c r="D119" s="126">
        <v>22663</v>
      </c>
      <c r="E119" s="127">
        <v>0</v>
      </c>
      <c r="G119" s="21" t="s">
        <v>163</v>
      </c>
      <c r="H119" s="128">
        <v>5.5662647200893818E-2</v>
      </c>
      <c r="I119" s="107"/>
      <c r="J119" s="105">
        <f t="shared" si="4"/>
        <v>2.8960186126089183E-2</v>
      </c>
      <c r="K119" s="105">
        <f t="shared" si="5"/>
        <v>-0.106981134954184</v>
      </c>
    </row>
    <row r="120" spans="1:11" x14ac:dyDescent="0.2">
      <c r="A120" s="21" t="s">
        <v>164</v>
      </c>
      <c r="B120" s="132">
        <v>0.14870052508494022</v>
      </c>
      <c r="C120" s="133">
        <v>0.35580087811739108</v>
      </c>
      <c r="D120" s="126">
        <v>22663</v>
      </c>
      <c r="E120" s="127">
        <v>0</v>
      </c>
      <c r="G120" s="21" t="s">
        <v>164</v>
      </c>
      <c r="H120" s="128">
        <v>-4.2840191575112159E-2</v>
      </c>
      <c r="I120" s="107"/>
      <c r="J120" s="105">
        <f t="shared" si="4"/>
        <v>-0.10250068180304175</v>
      </c>
      <c r="K120" s="105">
        <f t="shared" si="5"/>
        <v>1.7904281225120548E-2</v>
      </c>
    </row>
    <row r="121" spans="1:11" x14ac:dyDescent="0.2">
      <c r="A121" s="21" t="s">
        <v>165</v>
      </c>
      <c r="B121" s="132">
        <v>2.669549485946256E-2</v>
      </c>
      <c r="C121" s="133">
        <v>0.16119550847255734</v>
      </c>
      <c r="D121" s="126">
        <v>22663</v>
      </c>
      <c r="E121" s="127">
        <v>0</v>
      </c>
      <c r="G121" s="21" t="s">
        <v>165</v>
      </c>
      <c r="H121" s="128">
        <v>-1.7562303935186905E-2</v>
      </c>
      <c r="I121" s="107"/>
      <c r="J121" s="105">
        <f t="shared" si="4"/>
        <v>-0.10604184758457383</v>
      </c>
      <c r="K121" s="105">
        <f t="shared" si="5"/>
        <v>2.9084829897845304E-3</v>
      </c>
    </row>
    <row r="122" spans="1:11" x14ac:dyDescent="0.2">
      <c r="A122" s="21" t="s">
        <v>166</v>
      </c>
      <c r="B122" s="132">
        <v>3.7638441512597626E-2</v>
      </c>
      <c r="C122" s="133">
        <v>0.1903244271823383</v>
      </c>
      <c r="D122" s="126">
        <v>22663</v>
      </c>
      <c r="E122" s="127">
        <v>0</v>
      </c>
      <c r="G122" s="21" t="s">
        <v>166</v>
      </c>
      <c r="H122" s="128">
        <v>-2.4789943806309205E-2</v>
      </c>
      <c r="I122" s="107"/>
      <c r="J122" s="105">
        <f t="shared" si="4"/>
        <v>-0.12534853938322385</v>
      </c>
      <c r="K122" s="105">
        <f t="shared" si="5"/>
        <v>4.9024440208110939E-3</v>
      </c>
    </row>
    <row r="123" spans="1:11" x14ac:dyDescent="0.2">
      <c r="A123" s="21" t="s">
        <v>167</v>
      </c>
      <c r="B123" s="132">
        <v>0.94607951286237479</v>
      </c>
      <c r="C123" s="133">
        <v>0.22586571064341082</v>
      </c>
      <c r="D123" s="126">
        <v>22663</v>
      </c>
      <c r="E123" s="127">
        <v>0</v>
      </c>
      <c r="G123" s="21" t="s">
        <v>167</v>
      </c>
      <c r="H123" s="128">
        <v>3.3934724652375271E-2</v>
      </c>
      <c r="I123" s="107"/>
      <c r="J123" s="105">
        <f t="shared" ref="J123:J124" si="6">((1-B123)/C123)*H123</f>
        <v>8.1011716162000518E-3</v>
      </c>
      <c r="K123" s="105">
        <f t="shared" ref="K123:K124" si="7">((0-B123)/C123)*H123</f>
        <v>-0.14214175173727112</v>
      </c>
    </row>
    <row r="124" spans="1:11" x14ac:dyDescent="0.2">
      <c r="A124" s="21" t="s">
        <v>168</v>
      </c>
      <c r="B124" s="132">
        <v>4.9993381282266262E-2</v>
      </c>
      <c r="C124" s="133">
        <v>0.21793608895073879</v>
      </c>
      <c r="D124" s="126">
        <v>22663</v>
      </c>
      <c r="E124" s="127">
        <v>0</v>
      </c>
      <c r="G124" s="21" t="s">
        <v>168</v>
      </c>
      <c r="H124" s="128">
        <v>-3.2297123856598442E-2</v>
      </c>
      <c r="I124" s="107"/>
      <c r="J124" s="105">
        <f t="shared" si="6"/>
        <v>-0.14078660205859825</v>
      </c>
      <c r="K124" s="105">
        <f t="shared" si="7"/>
        <v>7.4087886731254941E-3</v>
      </c>
    </row>
    <row r="125" spans="1:11" x14ac:dyDescent="0.2">
      <c r="A125" s="21" t="s">
        <v>169</v>
      </c>
      <c r="B125" s="132">
        <v>3.1769845122005037E-3</v>
      </c>
      <c r="C125" s="133">
        <v>5.6276380713158512E-2</v>
      </c>
      <c r="D125" s="126">
        <v>22663</v>
      </c>
      <c r="E125" s="127">
        <v>0</v>
      </c>
      <c r="G125" s="21" t="s">
        <v>169</v>
      </c>
      <c r="H125" s="128">
        <v>-9.3423773401451055E-3</v>
      </c>
      <c r="I125" s="107"/>
      <c r="J125" s="105">
        <f t="shared" ref="J125:J144" si="8">((1-B125)/C125)*H125</f>
        <v>-0.16548144415141539</v>
      </c>
      <c r="K125" s="105">
        <f t="shared" ref="K125:K144" si="9">((0-B125)/C125)*H125</f>
        <v>5.274075507459569E-4</v>
      </c>
    </row>
    <row r="126" spans="1:11" x14ac:dyDescent="0.2">
      <c r="A126" s="21" t="s">
        <v>170</v>
      </c>
      <c r="B126" s="132">
        <v>7.5012134315845214E-4</v>
      </c>
      <c r="C126" s="133">
        <v>2.7378673026702573E-2</v>
      </c>
      <c r="D126" s="126">
        <v>22663</v>
      </c>
      <c r="E126" s="127">
        <v>0</v>
      </c>
      <c r="G126" s="21" t="s">
        <v>170</v>
      </c>
      <c r="H126" s="128">
        <v>-3.6607565814045836E-3</v>
      </c>
      <c r="I126" s="107"/>
      <c r="J126" s="105">
        <f t="shared" si="8"/>
        <v>-0.13360803009675035</v>
      </c>
      <c r="K126" s="105">
        <f t="shared" si="9"/>
        <v>1.0029747026604062E-4</v>
      </c>
    </row>
    <row r="127" spans="1:11" x14ac:dyDescent="0.2">
      <c r="A127" s="21" t="s">
        <v>171</v>
      </c>
      <c r="B127" s="132">
        <v>0.55941402285663855</v>
      </c>
      <c r="C127" s="133">
        <v>0.49646837744459377</v>
      </c>
      <c r="D127" s="126">
        <v>22663</v>
      </c>
      <c r="E127" s="127">
        <v>0</v>
      </c>
      <c r="G127" s="21" t="s">
        <v>171</v>
      </c>
      <c r="H127" s="128">
        <v>4.6163347258502185E-2</v>
      </c>
      <c r="I127" s="107"/>
      <c r="J127" s="105">
        <f t="shared" si="8"/>
        <v>4.0967208354303168E-2</v>
      </c>
      <c r="K127" s="105">
        <f t="shared" si="9"/>
        <v>-5.2016251128277971E-2</v>
      </c>
    </row>
    <row r="128" spans="1:11" x14ac:dyDescent="0.2">
      <c r="A128" s="21" t="s">
        <v>172</v>
      </c>
      <c r="B128" s="132">
        <v>0.22565414993601907</v>
      </c>
      <c r="C128" s="133">
        <v>0.41802160830356483</v>
      </c>
      <c r="D128" s="126">
        <v>22663</v>
      </c>
      <c r="E128" s="127">
        <v>0</v>
      </c>
      <c r="G128" s="21" t="s">
        <v>172</v>
      </c>
      <c r="H128" s="128">
        <v>-1.8369658206092886E-2</v>
      </c>
      <c r="I128" s="107"/>
      <c r="J128" s="105">
        <f t="shared" si="8"/>
        <v>-3.402807011988733E-2</v>
      </c>
      <c r="K128" s="105">
        <f t="shared" si="9"/>
        <v>9.9162089345890825E-3</v>
      </c>
    </row>
    <row r="129" spans="1:11" x14ac:dyDescent="0.2">
      <c r="A129" s="21" t="s">
        <v>173</v>
      </c>
      <c r="B129" s="132">
        <v>0.13696333230375501</v>
      </c>
      <c r="C129" s="133">
        <v>0.34381622108461862</v>
      </c>
      <c r="D129" s="126">
        <v>22663</v>
      </c>
      <c r="E129" s="127">
        <v>0</v>
      </c>
      <c r="G129" s="21" t="s">
        <v>173</v>
      </c>
      <c r="H129" s="128">
        <v>-2.4422243600011072E-2</v>
      </c>
      <c r="I129" s="107"/>
      <c r="J129" s="105">
        <f t="shared" si="8"/>
        <v>-6.1303947986305299E-2</v>
      </c>
      <c r="K129" s="105">
        <f t="shared" si="9"/>
        <v>9.7288948591181361E-3</v>
      </c>
    </row>
    <row r="130" spans="1:11" x14ac:dyDescent="0.2">
      <c r="A130" s="21" t="s">
        <v>174</v>
      </c>
      <c r="B130" s="132">
        <v>7.7968494903587329E-2</v>
      </c>
      <c r="C130" s="133">
        <v>0.26812791900644528</v>
      </c>
      <c r="D130" s="126">
        <v>22663</v>
      </c>
      <c r="E130" s="127">
        <v>0</v>
      </c>
      <c r="G130" s="21" t="s">
        <v>174</v>
      </c>
      <c r="H130" s="128">
        <v>-2.5521268221284241E-2</v>
      </c>
      <c r="I130" s="107"/>
      <c r="J130" s="105">
        <f t="shared" si="8"/>
        <v>-8.7761891552495516E-2</v>
      </c>
      <c r="K130" s="105">
        <f t="shared" si="9"/>
        <v>7.4212893555350096E-3</v>
      </c>
    </row>
    <row r="131" spans="1:11" x14ac:dyDescent="0.2">
      <c r="A131" s="21" t="s">
        <v>175</v>
      </c>
      <c r="B131" s="132">
        <v>0.73825177602259184</v>
      </c>
      <c r="C131" s="133">
        <v>0.43959597143204793</v>
      </c>
      <c r="D131" s="126">
        <v>22663</v>
      </c>
      <c r="E131" s="127">
        <v>0</v>
      </c>
      <c r="G131" s="21" t="s">
        <v>175</v>
      </c>
      <c r="H131" s="128">
        <v>5.3517228922441332E-2</v>
      </c>
      <c r="I131" s="107"/>
      <c r="J131" s="105">
        <f t="shared" si="8"/>
        <v>3.1865714276243635E-2</v>
      </c>
      <c r="K131" s="105">
        <f t="shared" si="9"/>
        <v>-8.9876140518515196E-2</v>
      </c>
    </row>
    <row r="132" spans="1:11" x14ac:dyDescent="0.2">
      <c r="A132" s="21" t="s">
        <v>176</v>
      </c>
      <c r="B132" s="132">
        <v>0.14565591492741473</v>
      </c>
      <c r="C132" s="133">
        <v>0.35276870682712813</v>
      </c>
      <c r="D132" s="126">
        <v>22663</v>
      </c>
      <c r="E132" s="127">
        <v>0</v>
      </c>
      <c r="G132" s="21" t="s">
        <v>176</v>
      </c>
      <c r="H132" s="128">
        <v>-3.2860892432889401E-2</v>
      </c>
      <c r="I132" s="107"/>
      <c r="J132" s="105">
        <f t="shared" si="8"/>
        <v>-7.9583331902518373E-2</v>
      </c>
      <c r="K132" s="105">
        <f t="shared" si="9"/>
        <v>1.3568049716465918E-2</v>
      </c>
    </row>
    <row r="133" spans="1:11" x14ac:dyDescent="0.2">
      <c r="A133" s="21" t="s">
        <v>177</v>
      </c>
      <c r="B133" s="132">
        <v>7.042315668711116E-2</v>
      </c>
      <c r="C133" s="133">
        <v>0.25586446488337294</v>
      </c>
      <c r="D133" s="126">
        <v>22663</v>
      </c>
      <c r="E133" s="127">
        <v>0</v>
      </c>
      <c r="G133" s="21" t="s">
        <v>177</v>
      </c>
      <c r="H133" s="128">
        <v>-2.609350208809378E-2</v>
      </c>
      <c r="I133" s="107"/>
      <c r="J133" s="105">
        <f t="shared" si="8"/>
        <v>-9.4799859421997965E-2</v>
      </c>
      <c r="K133" s="105">
        <f t="shared" si="9"/>
        <v>7.1818757126078121E-3</v>
      </c>
    </row>
    <row r="134" spans="1:11" x14ac:dyDescent="0.2">
      <c r="A134" s="21" t="s">
        <v>178</v>
      </c>
      <c r="B134" s="132">
        <v>4.5669152362882222E-2</v>
      </c>
      <c r="C134" s="133">
        <v>0.20877117636761369</v>
      </c>
      <c r="D134" s="126">
        <v>22663</v>
      </c>
      <c r="E134" s="127">
        <v>0</v>
      </c>
      <c r="G134" s="21" t="s">
        <v>178</v>
      </c>
      <c r="H134" s="128">
        <v>-2.5181942500604973E-2</v>
      </c>
      <c r="I134" s="107"/>
      <c r="J134" s="105">
        <f t="shared" si="8"/>
        <v>-0.11511121865517988</v>
      </c>
      <c r="K134" s="105">
        <f t="shared" si="9"/>
        <v>5.5086051094928408E-3</v>
      </c>
    </row>
    <row r="135" spans="1:11" x14ac:dyDescent="0.2">
      <c r="A135" s="21" t="s">
        <v>179</v>
      </c>
      <c r="B135" s="132">
        <v>0.96624453955786971</v>
      </c>
      <c r="C135" s="133">
        <v>0.18060306910806817</v>
      </c>
      <c r="D135" s="126">
        <v>22663</v>
      </c>
      <c r="E135" s="127">
        <v>0</v>
      </c>
      <c r="G135" s="21" t="s">
        <v>179</v>
      </c>
      <c r="H135" s="128">
        <v>3.9164099146132064E-3</v>
      </c>
      <c r="I135" s="107"/>
      <c r="J135" s="105">
        <f t="shared" si="8"/>
        <v>7.3199320809320132E-4</v>
      </c>
      <c r="K135" s="105">
        <f t="shared" si="9"/>
        <v>-2.095318597493457E-2</v>
      </c>
    </row>
    <row r="136" spans="1:11" x14ac:dyDescent="0.2">
      <c r="A136" s="21" t="s">
        <v>180</v>
      </c>
      <c r="B136" s="132">
        <v>2.4136257335745488E-2</v>
      </c>
      <c r="C136" s="133">
        <v>0.15347552822943891</v>
      </c>
      <c r="D136" s="126">
        <v>22663</v>
      </c>
      <c r="E136" s="127">
        <v>0</v>
      </c>
      <c r="G136" s="21" t="s">
        <v>180</v>
      </c>
      <c r="H136" s="128">
        <v>-5.1578592488110203E-3</v>
      </c>
      <c r="I136" s="107"/>
      <c r="J136" s="105">
        <f t="shared" si="8"/>
        <v>-3.2795898399877191E-2</v>
      </c>
      <c r="K136" s="105">
        <f t="shared" si="9"/>
        <v>8.1114832812139738E-4</v>
      </c>
    </row>
    <row r="137" spans="1:11" x14ac:dyDescent="0.2">
      <c r="A137" s="21" t="s">
        <v>181</v>
      </c>
      <c r="B137" s="132">
        <v>6.1333450999426376E-3</v>
      </c>
      <c r="C137" s="133">
        <v>7.8076860607654508E-2</v>
      </c>
      <c r="D137" s="126">
        <v>22663</v>
      </c>
      <c r="E137" s="127">
        <v>0</v>
      </c>
      <c r="G137" s="21" t="s">
        <v>181</v>
      </c>
      <c r="H137" s="128">
        <v>4.4364450224742766E-5</v>
      </c>
      <c r="I137" s="107"/>
      <c r="J137" s="105">
        <f t="shared" si="8"/>
        <v>5.6473002882268116E-4</v>
      </c>
      <c r="K137" s="105">
        <f t="shared" si="9"/>
        <v>-3.4850592259968334E-6</v>
      </c>
    </row>
    <row r="138" spans="1:11" ht="12.75" thickBot="1" x14ac:dyDescent="0.25">
      <c r="A138" s="24" t="s">
        <v>182</v>
      </c>
      <c r="B138" s="134">
        <v>3.485858006442218E-3</v>
      </c>
      <c r="C138" s="135">
        <v>5.893946117610939E-2</v>
      </c>
      <c r="D138" s="136">
        <v>22663</v>
      </c>
      <c r="E138" s="137">
        <v>0</v>
      </c>
      <c r="G138" s="24" t="s">
        <v>182</v>
      </c>
      <c r="H138" s="138">
        <v>1.3713339699919043E-3</v>
      </c>
      <c r="I138" s="107"/>
      <c r="J138" s="105">
        <f t="shared" si="8"/>
        <v>2.3185717467112218E-2</v>
      </c>
      <c r="K138" s="105">
        <f t="shared" si="9"/>
        <v>-8.1104838819600817E-5</v>
      </c>
    </row>
    <row r="139" spans="1:11" ht="12.75" thickTop="1" x14ac:dyDescent="0.2">
      <c r="A139" s="48" t="s">
        <v>113</v>
      </c>
      <c r="B139" s="48"/>
      <c r="C139" s="48"/>
      <c r="D139" s="48"/>
      <c r="E139" s="48"/>
      <c r="G139" s="48" t="s">
        <v>7</v>
      </c>
      <c r="H139" s="48"/>
      <c r="I139" s="107"/>
      <c r="J139" s="105" t="e">
        <f t="shared" si="8"/>
        <v>#DIV/0!</v>
      </c>
      <c r="K139" s="105" t="e">
        <f t="shared" si="9"/>
        <v>#DIV/0!</v>
      </c>
    </row>
    <row r="140" spans="1:11" x14ac:dyDescent="0.2">
      <c r="A140" s="21" t="s">
        <v>108</v>
      </c>
      <c r="B140" s="22">
        <v>2.9704731412308782E-2</v>
      </c>
      <c r="C140" s="1">
        <v>0.1697865953646279</v>
      </c>
      <c r="D140" s="2">
        <v>5622</v>
      </c>
      <c r="E140" s="23">
        <v>0</v>
      </c>
      <c r="J140" s="105">
        <f t="shared" si="8"/>
        <v>0</v>
      </c>
      <c r="K140" s="105">
        <f t="shared" si="9"/>
        <v>0</v>
      </c>
    </row>
    <row r="141" spans="1:11" x14ac:dyDescent="0.2">
      <c r="A141" s="21" t="s">
        <v>109</v>
      </c>
      <c r="B141" s="22">
        <v>2.6147278548559225E-2</v>
      </c>
      <c r="C141" s="1">
        <v>0.1595873693510457</v>
      </c>
      <c r="D141" s="2">
        <v>5622</v>
      </c>
      <c r="E141" s="23">
        <v>0</v>
      </c>
      <c r="J141" s="105">
        <f t="shared" si="8"/>
        <v>0</v>
      </c>
      <c r="K141" s="105">
        <f t="shared" si="9"/>
        <v>0</v>
      </c>
    </row>
    <row r="142" spans="1:11" x14ac:dyDescent="0.2">
      <c r="A142" s="21" t="s">
        <v>110</v>
      </c>
      <c r="B142" s="22">
        <v>3.5574528637495552E-4</v>
      </c>
      <c r="C142" s="1">
        <v>1.8859533338957558E-2</v>
      </c>
      <c r="D142" s="2">
        <v>5622</v>
      </c>
      <c r="E142" s="23">
        <v>0</v>
      </c>
      <c r="J142" s="105">
        <f t="shared" si="8"/>
        <v>0</v>
      </c>
      <c r="K142" s="105">
        <f t="shared" si="9"/>
        <v>0</v>
      </c>
    </row>
    <row r="143" spans="1:11" x14ac:dyDescent="0.2">
      <c r="A143" s="21" t="s">
        <v>111</v>
      </c>
      <c r="B143" s="22">
        <v>6.4034151547491987E-3</v>
      </c>
      <c r="C143" s="1">
        <v>7.9771820396533716E-2</v>
      </c>
      <c r="D143" s="2">
        <v>5622</v>
      </c>
      <c r="E143" s="23">
        <v>0</v>
      </c>
      <c r="J143" s="105">
        <f t="shared" si="8"/>
        <v>0</v>
      </c>
      <c r="K143" s="105">
        <f t="shared" si="9"/>
        <v>0</v>
      </c>
    </row>
    <row r="144" spans="1:11" ht="12.75" thickBot="1" x14ac:dyDescent="0.25">
      <c r="A144" s="24" t="s">
        <v>112</v>
      </c>
      <c r="B144" s="25">
        <v>0.68358030784574275</v>
      </c>
      <c r="C144" s="26">
        <v>2.5663519367751677</v>
      </c>
      <c r="D144" s="27">
        <v>5622</v>
      </c>
      <c r="E144" s="28">
        <v>170</v>
      </c>
      <c r="J144" s="105">
        <f t="shared" si="8"/>
        <v>0</v>
      </c>
      <c r="K144" s="105">
        <f t="shared" si="9"/>
        <v>0</v>
      </c>
    </row>
    <row r="145" spans="1:5" ht="12.75" thickTop="1" x14ac:dyDescent="0.2">
      <c r="A145" s="48" t="s">
        <v>113</v>
      </c>
      <c r="B145" s="48"/>
      <c r="C145" s="48"/>
      <c r="D145" s="48"/>
      <c r="E145" s="48"/>
    </row>
  </sheetData>
  <mergeCells count="8">
    <mergeCell ref="G4:H4"/>
    <mergeCell ref="G5:G6"/>
    <mergeCell ref="G139:H139"/>
    <mergeCell ref="A145:E145"/>
    <mergeCell ref="J5:K5"/>
    <mergeCell ref="A5:E5"/>
    <mergeCell ref="A6"/>
    <mergeCell ref="A139:E139"/>
  </mergeCells>
  <pageMargins left="0.45" right="0.45" top="0.5" bottom="0.5" header="0" footer="0"/>
  <pageSetup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9"/>
  <sheetViews>
    <sheetView topLeftCell="A121" workbookViewId="0">
      <selection activeCell="F35" sqref="F35"/>
    </sheetView>
  </sheetViews>
  <sheetFormatPr defaultRowHeight="15" x14ac:dyDescent="0.25"/>
  <cols>
    <col min="1" max="1" width="28.140625" bestFit="1" customWidth="1"/>
    <col min="2" max="2" width="9.85546875" customWidth="1"/>
    <col min="3" max="3" width="11.140625" customWidth="1"/>
    <col min="4" max="4" width="13.42578125" customWidth="1"/>
    <col min="6" max="6" width="11.28515625" bestFit="1" customWidth="1"/>
  </cols>
  <sheetData>
    <row r="1" spans="1:8" x14ac:dyDescent="0.25">
      <c r="A1" t="s">
        <v>12</v>
      </c>
    </row>
    <row r="4" spans="1:8" x14ac:dyDescent="0.25">
      <c r="A4" s="57" t="s">
        <v>13</v>
      </c>
    </row>
    <row r="5" spans="1:8" x14ac:dyDescent="0.25">
      <c r="A5" s="57"/>
    </row>
    <row r="6" spans="1:8" ht="15.75" thickBot="1" x14ac:dyDescent="0.3">
      <c r="A6" s="57"/>
      <c r="B6" s="56" t="s">
        <v>183</v>
      </c>
      <c r="C6" s="56"/>
      <c r="D6" s="56"/>
      <c r="E6" s="56"/>
      <c r="F6" s="56"/>
      <c r="G6" s="56"/>
      <c r="H6" s="56"/>
    </row>
    <row r="7" spans="1:8" s="69" customFormat="1" ht="23.25" thickTop="1" x14ac:dyDescent="0.2">
      <c r="A7" s="68"/>
      <c r="B7" s="58" t="s">
        <v>14</v>
      </c>
      <c r="C7" s="59"/>
      <c r="D7" s="60" t="s">
        <v>15</v>
      </c>
      <c r="E7" s="61"/>
      <c r="F7" s="61" t="s">
        <v>16</v>
      </c>
      <c r="G7" s="61" t="s">
        <v>17</v>
      </c>
      <c r="H7" s="62" t="s">
        <v>18</v>
      </c>
    </row>
    <row r="8" spans="1:8" s="69" customFormat="1" ht="12" thickBot="1" x14ac:dyDescent="0.25">
      <c r="A8" s="68"/>
      <c r="B8" s="63"/>
      <c r="C8" s="64"/>
      <c r="D8" s="65" t="s">
        <v>19</v>
      </c>
      <c r="E8" s="66" t="s">
        <v>20</v>
      </c>
      <c r="F8" s="66" t="s">
        <v>21</v>
      </c>
      <c r="G8" s="66"/>
      <c r="H8" s="67"/>
    </row>
    <row r="9" spans="1:8" s="69" customFormat="1" ht="12" thickTop="1" x14ac:dyDescent="0.2">
      <c r="A9" s="68"/>
      <c r="B9" s="70">
        <v>1</v>
      </c>
      <c r="C9" s="71" t="s">
        <v>22</v>
      </c>
      <c r="D9" s="72">
        <v>0.67900000000000005</v>
      </c>
      <c r="E9" s="73">
        <v>1E-3</v>
      </c>
      <c r="F9" s="74"/>
      <c r="G9" s="75">
        <v>531.32600000000002</v>
      </c>
      <c r="H9" s="76">
        <v>0</v>
      </c>
    </row>
    <row r="10" spans="1:8" s="69" customFormat="1" ht="34.5" thickBot="1" x14ac:dyDescent="0.25">
      <c r="A10" s="68"/>
      <c r="B10" s="77"/>
      <c r="C10" s="78" t="s">
        <v>184</v>
      </c>
      <c r="D10" s="79">
        <v>0.85599999999999998</v>
      </c>
      <c r="E10" s="80">
        <v>1E-3</v>
      </c>
      <c r="F10" s="80">
        <v>0.98299999999999998</v>
      </c>
      <c r="G10" s="81">
        <v>669.61300000000006</v>
      </c>
      <c r="H10" s="82">
        <v>0</v>
      </c>
    </row>
    <row r="11" spans="1:8" s="69" customFormat="1" ht="12" thickTop="1" x14ac:dyDescent="0.2">
      <c r="A11" s="68"/>
      <c r="B11" s="83" t="s">
        <v>185</v>
      </c>
      <c r="C11" s="83"/>
      <c r="D11" s="83"/>
      <c r="E11" s="83"/>
      <c r="F11" s="83"/>
      <c r="G11" s="83"/>
      <c r="H11" s="83"/>
    </row>
    <row r="12" spans="1:8" x14ac:dyDescent="0.25">
      <c r="A12" s="57"/>
    </row>
    <row r="13" spans="1:8" x14ac:dyDescent="0.25">
      <c r="A13" s="57"/>
      <c r="B13" t="s">
        <v>186</v>
      </c>
    </row>
    <row r="14" spans="1:8" x14ac:dyDescent="0.25">
      <c r="A14" s="57"/>
    </row>
    <row r="15" spans="1:8" x14ac:dyDescent="0.25">
      <c r="A15" s="57"/>
    </row>
    <row r="16" spans="1:8" x14ac:dyDescent="0.25">
      <c r="A16" s="57" t="s">
        <v>11</v>
      </c>
    </row>
    <row r="17" spans="1:8" x14ac:dyDescent="0.25">
      <c r="A17" s="57"/>
    </row>
    <row r="18" spans="1:8" ht="15.75" thickBot="1" x14ac:dyDescent="0.3">
      <c r="A18" s="57"/>
      <c r="B18" s="54" t="s">
        <v>183</v>
      </c>
      <c r="C18" s="54"/>
      <c r="D18" s="54"/>
      <c r="E18" s="54"/>
      <c r="F18" s="54"/>
      <c r="G18" s="54"/>
      <c r="H18" s="54"/>
    </row>
    <row r="19" spans="1:8" s="69" customFormat="1" ht="24" thickTop="1" thickBot="1" x14ac:dyDescent="0.25">
      <c r="A19" s="68"/>
      <c r="B19" s="84" t="s">
        <v>14</v>
      </c>
      <c r="C19" s="85"/>
      <c r="D19" s="86" t="s">
        <v>15</v>
      </c>
      <c r="E19" s="87"/>
      <c r="F19" s="87" t="s">
        <v>16</v>
      </c>
      <c r="G19" s="87" t="s">
        <v>17</v>
      </c>
      <c r="H19" s="88" t="s">
        <v>18</v>
      </c>
    </row>
    <row r="20" spans="1:8" s="69" customFormat="1" ht="12" thickTop="1" x14ac:dyDescent="0.2">
      <c r="A20" s="68"/>
      <c r="B20" s="70"/>
      <c r="C20" s="71"/>
      <c r="D20" s="89" t="s">
        <v>19</v>
      </c>
      <c r="E20" s="90" t="s">
        <v>20</v>
      </c>
      <c r="F20" s="91" t="s">
        <v>21</v>
      </c>
      <c r="G20" s="91"/>
      <c r="H20" s="92"/>
    </row>
    <row r="21" spans="1:8" s="69" customFormat="1" ht="11.25" x14ac:dyDescent="0.2">
      <c r="A21" s="68"/>
      <c r="B21" s="93">
        <v>1</v>
      </c>
      <c r="C21" s="94" t="s">
        <v>22</v>
      </c>
      <c r="D21" s="95">
        <v>-0.47499999999999998</v>
      </c>
      <c r="E21" s="96">
        <v>1E-3</v>
      </c>
      <c r="F21" s="97"/>
      <c r="G21" s="98">
        <v>-332.61900000000003</v>
      </c>
      <c r="H21" s="99">
        <v>0</v>
      </c>
    </row>
    <row r="22" spans="1:8" s="69" customFormat="1" ht="34.5" thickBot="1" x14ac:dyDescent="0.25">
      <c r="A22" s="68"/>
      <c r="B22" s="77"/>
      <c r="C22" s="78" t="s">
        <v>184</v>
      </c>
      <c r="D22" s="100">
        <v>0.75800000000000001</v>
      </c>
      <c r="E22" s="101">
        <v>1E-3</v>
      </c>
      <c r="F22" s="102">
        <v>0.96199999999999997</v>
      </c>
      <c r="G22" s="102">
        <v>530.61599999999999</v>
      </c>
      <c r="H22" s="103">
        <v>0</v>
      </c>
    </row>
    <row r="23" spans="1:8" ht="15.75" thickTop="1" x14ac:dyDescent="0.25">
      <c r="A23" s="57"/>
      <c r="B23" s="55" t="s">
        <v>185</v>
      </c>
      <c r="C23" s="55"/>
      <c r="D23" s="55"/>
      <c r="E23" s="55"/>
      <c r="F23" s="55"/>
      <c r="G23" s="55"/>
      <c r="H23" s="55"/>
    </row>
    <row r="24" spans="1:8" x14ac:dyDescent="0.25">
      <c r="A24" s="57"/>
      <c r="B24" t="s">
        <v>187</v>
      </c>
      <c r="C24" s="30"/>
      <c r="D24" s="30"/>
      <c r="E24" s="30"/>
      <c r="F24" s="30"/>
      <c r="G24" s="30"/>
      <c r="H24" s="30"/>
    </row>
    <row r="25" spans="1:8" x14ac:dyDescent="0.25">
      <c r="A25" s="57"/>
    </row>
    <row r="26" spans="1:8" x14ac:dyDescent="0.25">
      <c r="A26" s="57"/>
    </row>
    <row r="27" spans="1:8" x14ac:dyDescent="0.25">
      <c r="A27" s="57"/>
    </row>
    <row r="28" spans="1:8" x14ac:dyDescent="0.25">
      <c r="A28" s="57" t="s">
        <v>23</v>
      </c>
    </row>
    <row r="29" spans="1:8" x14ac:dyDescent="0.25">
      <c r="A29" s="57"/>
    </row>
    <row r="30" spans="1:8" x14ac:dyDescent="0.25">
      <c r="B30" s="104" t="s">
        <v>24</v>
      </c>
      <c r="C30" s="104"/>
      <c r="D30" s="104"/>
    </row>
    <row r="31" spans="1:8" ht="15.75" thickBot="1" x14ac:dyDescent="0.3">
      <c r="B31" s="33" t="s">
        <v>188</v>
      </c>
      <c r="C31" s="33"/>
      <c r="D31" s="33"/>
      <c r="E31" s="3"/>
    </row>
    <row r="32" spans="1:8" ht="15.75" thickTop="1" x14ac:dyDescent="0.25">
      <c r="B32" s="5" t="s">
        <v>25</v>
      </c>
      <c r="C32" s="6" t="s">
        <v>26</v>
      </c>
      <c r="D32" s="7">
        <v>177105</v>
      </c>
      <c r="E32" s="3"/>
    </row>
    <row r="33" spans="2:5" x14ac:dyDescent="0.25">
      <c r="B33" s="8"/>
      <c r="C33" s="10" t="s">
        <v>27</v>
      </c>
      <c r="D33" s="9">
        <v>0</v>
      </c>
      <c r="E33" s="3"/>
    </row>
    <row r="34" spans="2:5" x14ac:dyDescent="0.25">
      <c r="B34" s="8" t="s">
        <v>1</v>
      </c>
      <c r="C34" s="10"/>
      <c r="D34" s="11">
        <v>-0.1145422</v>
      </c>
      <c r="E34" s="3"/>
    </row>
    <row r="35" spans="2:5" x14ac:dyDescent="0.25">
      <c r="B35" s="8" t="s">
        <v>28</v>
      </c>
      <c r="C35" s="10"/>
      <c r="D35" s="11">
        <v>-0.25695519999999999</v>
      </c>
      <c r="E35" s="3"/>
    </row>
    <row r="36" spans="2:5" x14ac:dyDescent="0.25">
      <c r="B36" s="8" t="s">
        <v>29</v>
      </c>
      <c r="C36" s="10"/>
      <c r="D36" s="12">
        <v>0.92637999999999998</v>
      </c>
      <c r="E36" s="3"/>
    </row>
    <row r="37" spans="2:5" ht="24" x14ac:dyDescent="0.25">
      <c r="B37" s="8" t="s">
        <v>30</v>
      </c>
      <c r="C37" s="10"/>
      <c r="D37" s="13">
        <v>1.0051324800000001</v>
      </c>
      <c r="E37" s="3"/>
    </row>
    <row r="38" spans="2:5" x14ac:dyDescent="0.25">
      <c r="B38" s="8" t="s">
        <v>31</v>
      </c>
      <c r="C38" s="10"/>
      <c r="D38" s="14">
        <v>0.43099999999999999</v>
      </c>
      <c r="E38" s="3"/>
    </row>
    <row r="39" spans="2:5" ht="36" x14ac:dyDescent="0.25">
      <c r="B39" s="8" t="s">
        <v>32</v>
      </c>
      <c r="C39" s="10"/>
      <c r="D39" s="14">
        <v>6.0000000000000001E-3</v>
      </c>
      <c r="E39" s="3"/>
    </row>
    <row r="40" spans="2:5" x14ac:dyDescent="0.25">
      <c r="B40" s="8" t="s">
        <v>33</v>
      </c>
      <c r="C40" s="10"/>
      <c r="D40" s="15">
        <v>-0.71799999999999997</v>
      </c>
      <c r="E40" s="3"/>
    </row>
    <row r="41" spans="2:5" ht="24" x14ac:dyDescent="0.25">
      <c r="B41" s="8" t="s">
        <v>34</v>
      </c>
      <c r="C41" s="10"/>
      <c r="D41" s="14">
        <v>1.2E-2</v>
      </c>
      <c r="E41" s="3"/>
    </row>
    <row r="42" spans="2:5" x14ac:dyDescent="0.25">
      <c r="B42" s="8" t="s">
        <v>35</v>
      </c>
      <c r="C42" s="10"/>
      <c r="D42" s="12">
        <v>-2.5159500000000001</v>
      </c>
      <c r="E42" s="3"/>
    </row>
    <row r="43" spans="2:5" x14ac:dyDescent="0.25">
      <c r="B43" s="8" t="s">
        <v>36</v>
      </c>
      <c r="C43" s="10"/>
      <c r="D43" s="12">
        <v>2.8047800000000001</v>
      </c>
      <c r="E43" s="3"/>
    </row>
    <row r="44" spans="2:5" x14ac:dyDescent="0.25">
      <c r="B44" s="8" t="s">
        <v>37</v>
      </c>
      <c r="C44" s="16">
        <v>20</v>
      </c>
      <c r="D44" s="17">
        <v>-1.068411</v>
      </c>
      <c r="E44" s="3"/>
    </row>
    <row r="45" spans="2:5" x14ac:dyDescent="0.25">
      <c r="B45" s="8"/>
      <c r="C45" s="16">
        <v>40</v>
      </c>
      <c r="D45" s="11">
        <v>-0.58269139999999997</v>
      </c>
      <c r="E45" s="3"/>
    </row>
    <row r="46" spans="2:5" x14ac:dyDescent="0.25">
      <c r="B46" s="8"/>
      <c r="C46" s="16">
        <v>60</v>
      </c>
      <c r="D46" s="11">
        <v>9.4849799999999998E-2</v>
      </c>
      <c r="E46" s="3"/>
    </row>
    <row r="47" spans="2:5" ht="15.75" thickBot="1" x14ac:dyDescent="0.3">
      <c r="B47" s="18"/>
      <c r="C47" s="19">
        <v>80</v>
      </c>
      <c r="D47" s="20">
        <v>0.85663230000000001</v>
      </c>
      <c r="E47" s="3"/>
    </row>
    <row r="48" spans="2:5" ht="15.75" thickTop="1" x14ac:dyDescent="0.25"/>
    <row r="49" spans="1:1" x14ac:dyDescent="0.25">
      <c r="A49" t="s">
        <v>43</v>
      </c>
    </row>
    <row r="78" spans="1:9" ht="15.75" thickBot="1" x14ac:dyDescent="0.3">
      <c r="A78" s="31" t="s">
        <v>1</v>
      </c>
      <c r="B78" s="32"/>
      <c r="C78" s="32"/>
      <c r="D78" s="32"/>
      <c r="E78" s="32"/>
      <c r="F78" s="32"/>
      <c r="G78" s="32"/>
      <c r="H78" s="4"/>
      <c r="I78" s="3"/>
    </row>
    <row r="79" spans="1:9" ht="15.75" thickTop="1" x14ac:dyDescent="0.25">
      <c r="A79" s="49" t="s">
        <v>114</v>
      </c>
      <c r="B79" s="51" t="s">
        <v>44</v>
      </c>
      <c r="C79" s="52"/>
      <c r="D79" s="52"/>
      <c r="E79" s="52"/>
      <c r="F79" s="52"/>
      <c r="G79" s="53"/>
      <c r="H79" s="4"/>
      <c r="I79" s="3"/>
    </row>
    <row r="80" spans="1:9" ht="15.75" thickBot="1" x14ac:dyDescent="0.3">
      <c r="A80" s="50"/>
      <c r="B80" s="34" t="s">
        <v>5</v>
      </c>
      <c r="C80" s="35" t="s">
        <v>38</v>
      </c>
      <c r="D80" s="35" t="s">
        <v>39</v>
      </c>
      <c r="E80" s="35" t="s">
        <v>40</v>
      </c>
      <c r="F80" s="35" t="s">
        <v>41</v>
      </c>
      <c r="G80" s="36" t="s">
        <v>42</v>
      </c>
      <c r="H80" s="4"/>
      <c r="I80" s="3"/>
    </row>
    <row r="81" spans="1:9" ht="15.75" thickTop="1" x14ac:dyDescent="0.25">
      <c r="A81" s="37" t="s">
        <v>45</v>
      </c>
      <c r="B81" s="40">
        <v>6.0506241331484058E-2</v>
      </c>
      <c r="C81" s="41">
        <v>0.18900343642611725</v>
      </c>
      <c r="D81" s="41">
        <v>0.47935644150005879</v>
      </c>
      <c r="E81" s="41">
        <v>0.84005579449029411</v>
      </c>
      <c r="F81" s="41">
        <v>0.96865724801139874</v>
      </c>
      <c r="G81" s="42">
        <v>0.54934842427703801</v>
      </c>
      <c r="H81" s="4"/>
      <c r="I81" s="3"/>
    </row>
    <row r="82" spans="1:9" x14ac:dyDescent="0.25">
      <c r="A82" s="38" t="s">
        <v>46</v>
      </c>
      <c r="B82" s="43">
        <v>0.4526699029126211</v>
      </c>
      <c r="C82" s="29">
        <v>0.51766323024055039</v>
      </c>
      <c r="D82" s="29">
        <v>0.6146930083993849</v>
      </c>
      <c r="E82" s="29">
        <v>0.80123212832732449</v>
      </c>
      <c r="F82" s="29">
        <v>0.89386204440222927</v>
      </c>
      <c r="G82" s="44">
        <v>0.67480919993769828</v>
      </c>
      <c r="H82" s="4"/>
      <c r="I82" s="3"/>
    </row>
    <row r="83" spans="1:9" x14ac:dyDescent="0.25">
      <c r="A83" s="38" t="s">
        <v>47</v>
      </c>
      <c r="B83" s="43">
        <v>2.3058252427184459E-2</v>
      </c>
      <c r="C83" s="29">
        <v>6.4329896907216688E-2</v>
      </c>
      <c r="D83" s="29">
        <v>0.3047438779131672</v>
      </c>
      <c r="E83" s="29">
        <v>0.7991398349412977</v>
      </c>
      <c r="F83" s="29">
        <v>0.96806363528434236</v>
      </c>
      <c r="G83" s="44">
        <v>0.47261305228181461</v>
      </c>
      <c r="H83" s="4"/>
      <c r="I83" s="3"/>
    </row>
    <row r="84" spans="1:9" x14ac:dyDescent="0.25">
      <c r="A84" s="38" t="s">
        <v>52</v>
      </c>
      <c r="B84" s="43">
        <v>0.39615117891816937</v>
      </c>
      <c r="C84" s="29">
        <v>0.55285223367697467</v>
      </c>
      <c r="D84" s="29">
        <v>0.75925706849639063</v>
      </c>
      <c r="E84" s="29">
        <v>0.94269440892711653</v>
      </c>
      <c r="F84" s="29">
        <v>0.9848035141873428</v>
      </c>
      <c r="G84" s="44">
        <v>0.75619126732776198</v>
      </c>
      <c r="H84" s="4"/>
      <c r="I84" s="3"/>
    </row>
    <row r="85" spans="1:9" x14ac:dyDescent="0.25">
      <c r="A85" s="38" t="s">
        <v>48</v>
      </c>
      <c r="B85" s="43">
        <v>1.6470180305131771E-2</v>
      </c>
      <c r="C85" s="29">
        <v>1.896907216494842E-2</v>
      </c>
      <c r="D85" s="29">
        <v>1.4905950550100643E-2</v>
      </c>
      <c r="E85" s="29">
        <v>1.7319539695455022E-2</v>
      </c>
      <c r="F85" s="29">
        <v>3.25299774427164E-2</v>
      </c>
      <c r="G85" s="44">
        <v>2.0300088261253537E-2</v>
      </c>
      <c r="H85" s="4"/>
      <c r="I85" s="3"/>
    </row>
    <row r="86" spans="1:9" x14ac:dyDescent="0.25">
      <c r="A86" s="38" t="s">
        <v>49</v>
      </c>
      <c r="B86" s="43">
        <v>6.9348127600554993E-4</v>
      </c>
      <c r="C86" s="29">
        <v>3.1615120274914132E-3</v>
      </c>
      <c r="D86" s="29">
        <v>2.259552821483498E-2</v>
      </c>
      <c r="E86" s="29">
        <v>0.1863303498779493</v>
      </c>
      <c r="F86" s="29">
        <v>0.62673631722663925</v>
      </c>
      <c r="G86" s="44">
        <v>0.18431026426457689</v>
      </c>
      <c r="H86" s="4"/>
      <c r="I86" s="3"/>
    </row>
    <row r="87" spans="1:9" x14ac:dyDescent="0.25">
      <c r="A87" s="38" t="s">
        <v>115</v>
      </c>
      <c r="B87" s="43">
        <v>3.4674063800277393E-4</v>
      </c>
      <c r="C87" s="29">
        <v>1.2371134020618569E-3</v>
      </c>
      <c r="D87" s="29">
        <v>1.1593517094522667E-2</v>
      </c>
      <c r="E87" s="29">
        <v>6.8115773567360385E-2</v>
      </c>
      <c r="F87" s="29">
        <v>0.40852427876053632</v>
      </c>
      <c r="G87" s="44">
        <v>0.10736721873215206</v>
      </c>
      <c r="H87" s="4"/>
      <c r="I87" s="3"/>
    </row>
    <row r="88" spans="1:9" x14ac:dyDescent="0.25">
      <c r="A88" s="38" t="s">
        <v>116</v>
      </c>
      <c r="B88" s="43">
        <v>4.854368932038838E-3</v>
      </c>
      <c r="C88" s="29">
        <v>3.5738831615120259E-2</v>
      </c>
      <c r="D88" s="29">
        <v>0.17473086478173366</v>
      </c>
      <c r="E88" s="29">
        <v>0.32628152969894236</v>
      </c>
      <c r="F88" s="29">
        <v>0.63528434049626137</v>
      </c>
      <c r="G88" s="44">
        <v>0.25759306370385787</v>
      </c>
      <c r="H88" s="4"/>
      <c r="I88" s="3"/>
    </row>
    <row r="89" spans="1:9" x14ac:dyDescent="0.25">
      <c r="A89" s="38" t="s">
        <v>117</v>
      </c>
      <c r="B89" s="43">
        <v>1.7337031900138689E-4</v>
      </c>
      <c r="C89" s="29">
        <v>1.3745704467353883E-4</v>
      </c>
      <c r="D89" s="29">
        <v>1.1830119484206813E-3</v>
      </c>
      <c r="E89" s="29">
        <v>3.8358712077182348E-3</v>
      </c>
      <c r="F89" s="29">
        <v>0.12382761486406346</v>
      </c>
      <c r="G89" s="44">
        <v>2.8243601059134933E-2</v>
      </c>
      <c r="H89" s="4"/>
      <c r="I89" s="3"/>
    </row>
    <row r="90" spans="1:9" x14ac:dyDescent="0.25">
      <c r="A90" s="38" t="s">
        <v>50</v>
      </c>
      <c r="B90" s="43">
        <v>0</v>
      </c>
      <c r="C90" s="29">
        <v>1.3745704467353924E-4</v>
      </c>
      <c r="D90" s="29">
        <v>1.1830119484206826E-3</v>
      </c>
      <c r="E90" s="29">
        <v>1.4064861094966885E-2</v>
      </c>
      <c r="F90" s="29">
        <v>0.21227591119553621</v>
      </c>
      <c r="G90" s="44">
        <v>4.9841648927885202E-2</v>
      </c>
      <c r="H90" s="4"/>
      <c r="I90" s="3"/>
    </row>
    <row r="91" spans="1:9" x14ac:dyDescent="0.25">
      <c r="A91" s="38" t="s">
        <v>118</v>
      </c>
      <c r="B91" s="43">
        <v>2.4271844660194194E-3</v>
      </c>
      <c r="C91" s="29">
        <v>1.6082474226804099E-2</v>
      </c>
      <c r="D91" s="29">
        <v>8.1864426830710768E-2</v>
      </c>
      <c r="E91" s="29">
        <v>0.4705335348134369</v>
      </c>
      <c r="F91" s="29">
        <v>0.90929597530571193</v>
      </c>
      <c r="G91" s="44">
        <v>0.32526867763875006</v>
      </c>
      <c r="H91" s="4"/>
      <c r="I91" s="3"/>
    </row>
    <row r="92" spans="1:9" x14ac:dyDescent="0.25">
      <c r="A92" s="38" t="s">
        <v>119</v>
      </c>
      <c r="B92" s="43">
        <v>2.9472954230235758E-3</v>
      </c>
      <c r="C92" s="29">
        <v>2.996563573883166E-2</v>
      </c>
      <c r="D92" s="29">
        <v>0.22595528214835031</v>
      </c>
      <c r="E92" s="29">
        <v>0.80960130187143908</v>
      </c>
      <c r="F92" s="29">
        <v>0.98254778582452973</v>
      </c>
      <c r="G92" s="44">
        <v>0.45132651471886281</v>
      </c>
      <c r="H92" s="4"/>
      <c r="I92" s="3"/>
    </row>
    <row r="93" spans="1:9" x14ac:dyDescent="0.25">
      <c r="A93" s="38" t="s">
        <v>51</v>
      </c>
      <c r="B93" s="43">
        <v>0.40117891816920931</v>
      </c>
      <c r="C93" s="29">
        <v>0.41182130584192467</v>
      </c>
      <c r="D93" s="29">
        <v>0.54903584526203542</v>
      </c>
      <c r="E93" s="29">
        <v>0.74590259211903054</v>
      </c>
      <c r="F93" s="29">
        <v>0.90988958803276909</v>
      </c>
      <c r="G93" s="44">
        <v>0.6238513057473678</v>
      </c>
      <c r="H93" s="4"/>
      <c r="I93" s="3"/>
    </row>
    <row r="94" spans="1:9" x14ac:dyDescent="0.25">
      <c r="A94" s="38" t="s">
        <v>53</v>
      </c>
      <c r="B94" s="43">
        <v>0.2786061026352295</v>
      </c>
      <c r="C94" s="29">
        <v>0.21676975945017243</v>
      </c>
      <c r="D94" s="29">
        <v>0.19294924878741265</v>
      </c>
      <c r="E94" s="29">
        <v>0.14692549110775324</v>
      </c>
      <c r="F94" s="29">
        <v>8.1918556333847994E-2</v>
      </c>
      <c r="G94" s="44">
        <v>0.1757177716629455</v>
      </c>
      <c r="H94" s="4"/>
      <c r="I94" s="3"/>
    </row>
    <row r="95" spans="1:9" x14ac:dyDescent="0.25">
      <c r="A95" s="38" t="s">
        <v>54</v>
      </c>
      <c r="B95" s="43">
        <v>0.24254507628294036</v>
      </c>
      <c r="C95" s="29">
        <v>0.29883161512027356</v>
      </c>
      <c r="D95" s="29">
        <v>0.35265586182420466</v>
      </c>
      <c r="E95" s="29">
        <v>0.394513541787747</v>
      </c>
      <c r="F95" s="29">
        <v>0.25228540899916857</v>
      </c>
      <c r="G95" s="44">
        <v>0.31340532682622979</v>
      </c>
      <c r="H95" s="4"/>
      <c r="I95" s="3"/>
    </row>
    <row r="96" spans="1:9" x14ac:dyDescent="0.25">
      <c r="A96" s="38" t="s">
        <v>55</v>
      </c>
      <c r="B96" s="43">
        <v>0.13696255201109633</v>
      </c>
      <c r="C96" s="29">
        <v>3.2852233676976025E-2</v>
      </c>
      <c r="D96" s="29">
        <v>1.6325564888205347E-2</v>
      </c>
      <c r="E96" s="29">
        <v>1.2902475880506756E-2</v>
      </c>
      <c r="F96" s="29">
        <v>1.1278641814080533E-2</v>
      </c>
      <c r="G96" s="44">
        <v>3.5641970821867722E-2</v>
      </c>
      <c r="H96" s="4"/>
      <c r="I96" s="3"/>
    </row>
    <row r="97" spans="1:9" x14ac:dyDescent="0.25">
      <c r="A97" s="38" t="s">
        <v>56</v>
      </c>
      <c r="B97" s="43">
        <v>5.3744798890429839E-3</v>
      </c>
      <c r="C97" s="29">
        <v>1.1271477663230219E-2</v>
      </c>
      <c r="D97" s="29">
        <v>2.910209393114865E-2</v>
      </c>
      <c r="E97" s="29">
        <v>7.4625130768336684E-2</v>
      </c>
      <c r="F97" s="29">
        <v>0.29989314970912945</v>
      </c>
      <c r="G97" s="44">
        <v>9.1558070712839182E-2</v>
      </c>
      <c r="H97" s="4"/>
      <c r="I97" s="3"/>
    </row>
    <row r="98" spans="1:9" x14ac:dyDescent="0.25">
      <c r="A98" s="38" t="s">
        <v>57</v>
      </c>
      <c r="B98" s="43">
        <v>4.8543689320388493E-3</v>
      </c>
      <c r="C98" s="29">
        <v>9.3470790378007117E-3</v>
      </c>
      <c r="D98" s="29">
        <v>9.1091920028392431E-3</v>
      </c>
      <c r="E98" s="29">
        <v>9.531558758572636E-3</v>
      </c>
      <c r="F98" s="29">
        <v>1.0091416359966708E-2</v>
      </c>
      <c r="G98" s="44">
        <v>8.82612533097972E-3</v>
      </c>
      <c r="H98" s="4"/>
      <c r="I98" s="3"/>
    </row>
    <row r="99" spans="1:9" x14ac:dyDescent="0.25">
      <c r="A99" s="38" t="s">
        <v>120</v>
      </c>
      <c r="B99" s="43">
        <v>1.1615811373092946E-2</v>
      </c>
      <c r="C99" s="29">
        <v>3.6288659793814446E-2</v>
      </c>
      <c r="D99" s="29">
        <v>4.47178516503016E-2</v>
      </c>
      <c r="E99" s="29">
        <v>3.905614320585854E-2</v>
      </c>
      <c r="F99" s="29">
        <v>1.305947999525103E-2</v>
      </c>
      <c r="G99" s="44">
        <v>2.9982866933181137E-2</v>
      </c>
      <c r="H99" s="4"/>
      <c r="I99" s="3"/>
    </row>
    <row r="100" spans="1:9" x14ac:dyDescent="0.25">
      <c r="A100" s="38" t="s">
        <v>58</v>
      </c>
      <c r="B100" s="43">
        <v>4.8966712898751767</v>
      </c>
      <c r="C100" s="29">
        <v>0.67876288659793371</v>
      </c>
      <c r="D100" s="29">
        <v>0.29693599905359042</v>
      </c>
      <c r="E100" s="29">
        <v>0.17552016738347084</v>
      </c>
      <c r="F100" s="29">
        <v>7.5626261427044955E-2</v>
      </c>
      <c r="G100" s="44">
        <v>0.98226987176160097</v>
      </c>
      <c r="H100" s="4"/>
      <c r="I100" s="3"/>
    </row>
    <row r="101" spans="1:9" x14ac:dyDescent="0.25">
      <c r="A101" s="38" t="s">
        <v>59</v>
      </c>
      <c r="B101" s="43">
        <v>0.41643550624133208</v>
      </c>
      <c r="C101" s="29">
        <v>2.8728522336769688E-2</v>
      </c>
      <c r="D101" s="29">
        <v>1.3131432627469495E-2</v>
      </c>
      <c r="E101" s="29">
        <v>5.5794490294083648E-3</v>
      </c>
      <c r="F101" s="29">
        <v>4.9863469072777052E-3</v>
      </c>
      <c r="G101" s="44">
        <v>7.2997248325631814E-2</v>
      </c>
      <c r="H101" s="4"/>
      <c r="I101" s="3"/>
    </row>
    <row r="102" spans="1:9" x14ac:dyDescent="0.25">
      <c r="A102" s="38" t="s">
        <v>60</v>
      </c>
      <c r="B102" s="43">
        <v>5.9980929264909797</v>
      </c>
      <c r="C102" s="29">
        <v>2.2789003436426278</v>
      </c>
      <c r="D102" s="29">
        <v>1.4856264048266874</v>
      </c>
      <c r="E102" s="29">
        <v>0.95548064628618123</v>
      </c>
      <c r="F102" s="29">
        <v>0.37445090822747162</v>
      </c>
      <c r="G102" s="44">
        <v>1.9497430039977195</v>
      </c>
      <c r="H102" s="4"/>
      <c r="I102" s="3"/>
    </row>
    <row r="103" spans="1:9" x14ac:dyDescent="0.25">
      <c r="A103" s="38" t="s">
        <v>61</v>
      </c>
      <c r="B103" s="43">
        <v>4.5559986130374446</v>
      </c>
      <c r="C103" s="29">
        <v>1.0898969072164926</v>
      </c>
      <c r="D103" s="29">
        <v>0.51153436649710171</v>
      </c>
      <c r="E103" s="29">
        <v>0.26723236080436963</v>
      </c>
      <c r="F103" s="29">
        <v>9.8539712691440198E-2</v>
      </c>
      <c r="G103" s="44">
        <v>1.0814859041586555</v>
      </c>
      <c r="H103" s="4"/>
      <c r="I103" s="3"/>
    </row>
    <row r="104" spans="1:9" x14ac:dyDescent="0.25">
      <c r="A104" s="38" t="s">
        <v>189</v>
      </c>
      <c r="B104" s="43">
        <v>10.308772538141476</v>
      </c>
      <c r="C104" s="29">
        <v>5.6475601374570408</v>
      </c>
      <c r="D104" s="29">
        <v>4.3630663669703162</v>
      </c>
      <c r="E104" s="29">
        <v>3.295362082994306</v>
      </c>
      <c r="F104" s="29">
        <v>2.0756262614270429</v>
      </c>
      <c r="G104" s="44">
        <v>4.757307512590252</v>
      </c>
      <c r="H104" s="4"/>
      <c r="I104" s="3"/>
    </row>
    <row r="105" spans="1:9" x14ac:dyDescent="0.25">
      <c r="A105" s="38" t="s">
        <v>190</v>
      </c>
      <c r="B105" s="43">
        <v>0.12586685159500677</v>
      </c>
      <c r="C105" s="29">
        <v>0.13979381443298955</v>
      </c>
      <c r="D105" s="29">
        <v>0.14503726487637464</v>
      </c>
      <c r="E105" s="29">
        <v>9.578054167151008E-2</v>
      </c>
      <c r="F105" s="29">
        <v>6.7553128339071677E-2</v>
      </c>
      <c r="G105" s="44">
        <v>0.11323399615804002</v>
      </c>
      <c r="H105" s="4"/>
      <c r="I105" s="3"/>
    </row>
    <row r="106" spans="1:9" x14ac:dyDescent="0.25">
      <c r="A106" s="38" t="s">
        <v>162</v>
      </c>
      <c r="B106" s="43">
        <v>0.29819694868238455</v>
      </c>
      <c r="C106" s="29">
        <v>9.0721649484536357E-2</v>
      </c>
      <c r="D106" s="29">
        <v>7.9735005323554153E-2</v>
      </c>
      <c r="E106" s="29">
        <v>0.1154248517958853</v>
      </c>
      <c r="F106" s="29">
        <v>0.17772765048082567</v>
      </c>
      <c r="G106" s="44">
        <v>0.14391776127926839</v>
      </c>
      <c r="H106" s="4"/>
      <c r="I106" s="3"/>
    </row>
    <row r="107" spans="1:9" x14ac:dyDescent="0.25">
      <c r="A107" s="38" t="s">
        <v>162</v>
      </c>
      <c r="B107" s="43">
        <v>4.733009708737862E-2</v>
      </c>
      <c r="C107" s="29">
        <v>4.1237113402061917E-2</v>
      </c>
      <c r="D107" s="29">
        <v>8.0444812492605905E-3</v>
      </c>
      <c r="E107" s="29">
        <v>3.1384400790421922E-2</v>
      </c>
      <c r="F107" s="29">
        <v>2.7424907990027253E-2</v>
      </c>
      <c r="G107" s="44">
        <v>2.9645397435231674E-2</v>
      </c>
      <c r="H107" s="4"/>
      <c r="I107" s="3"/>
    </row>
    <row r="108" spans="1:9" x14ac:dyDescent="0.25">
      <c r="A108" s="38" t="s">
        <v>62</v>
      </c>
      <c r="B108" s="43">
        <v>1.2309292649098483E-2</v>
      </c>
      <c r="C108" s="29">
        <v>4.7422680412371215E-2</v>
      </c>
      <c r="D108" s="29">
        <v>0.19176623683899205</v>
      </c>
      <c r="E108" s="29">
        <v>0.49854701848192373</v>
      </c>
      <c r="F108" s="29">
        <v>0.87166092841030463</v>
      </c>
      <c r="G108" s="44">
        <v>0.35481023830538222</v>
      </c>
      <c r="H108" s="4"/>
      <c r="I108" s="3"/>
    </row>
    <row r="109" spans="1:9" x14ac:dyDescent="0.25">
      <c r="A109" s="38" t="s">
        <v>63</v>
      </c>
      <c r="B109" s="43">
        <v>1.3696255201109573E-2</v>
      </c>
      <c r="C109" s="29">
        <v>1.6769759450171878E-2</v>
      </c>
      <c r="D109" s="29">
        <v>2.6499467644623249E-2</v>
      </c>
      <c r="E109" s="29">
        <v>2.8594676275717781E-2</v>
      </c>
      <c r="F109" s="29">
        <v>3.894099489493031E-2</v>
      </c>
      <c r="G109" s="44">
        <v>2.5933232957790625E-2</v>
      </c>
      <c r="H109" s="4"/>
      <c r="I109" s="3"/>
    </row>
    <row r="110" spans="1:9" x14ac:dyDescent="0.25">
      <c r="A110" s="38" t="s">
        <v>64</v>
      </c>
      <c r="B110" s="43">
        <v>0.12135922330097074</v>
      </c>
      <c r="C110" s="29">
        <v>0.16508591065292108</v>
      </c>
      <c r="D110" s="29">
        <v>0.18395835797941601</v>
      </c>
      <c r="E110" s="29">
        <v>0.16006044403115147</v>
      </c>
      <c r="F110" s="29">
        <v>0.14674106612845764</v>
      </c>
      <c r="G110" s="44">
        <v>0.15754633715798788</v>
      </c>
      <c r="H110" s="4"/>
      <c r="I110" s="3"/>
    </row>
    <row r="111" spans="1:9" x14ac:dyDescent="0.25">
      <c r="A111" s="38" t="s">
        <v>65</v>
      </c>
      <c r="B111" s="43">
        <v>9.0325936199722665E-2</v>
      </c>
      <c r="C111" s="29">
        <v>0.13470790378006908</v>
      </c>
      <c r="D111" s="29">
        <v>0.16029811901100197</v>
      </c>
      <c r="E111" s="29">
        <v>0.15192374752993157</v>
      </c>
      <c r="F111" s="29">
        <v>0.16134393921405693</v>
      </c>
      <c r="G111" s="44">
        <v>0.1433466590519715</v>
      </c>
      <c r="H111" s="4"/>
      <c r="I111" s="3"/>
    </row>
    <row r="112" spans="1:9" x14ac:dyDescent="0.25">
      <c r="A112" s="38" t="s">
        <v>121</v>
      </c>
      <c r="B112" s="43">
        <v>2.4575857864483477</v>
      </c>
      <c r="C112" s="29">
        <v>2.2565943930396286</v>
      </c>
      <c r="D112" s="29">
        <v>2.0134060979950159</v>
      </c>
      <c r="E112" s="29">
        <v>2.1343666239366059</v>
      </c>
      <c r="F112" s="29">
        <v>2.0183224271267028</v>
      </c>
      <c r="G112" s="44">
        <v>2.1537880563585672</v>
      </c>
      <c r="H112" s="4"/>
      <c r="I112" s="3"/>
    </row>
    <row r="113" spans="1:9" x14ac:dyDescent="0.25">
      <c r="A113" s="38" t="s">
        <v>122</v>
      </c>
      <c r="B113" s="43">
        <v>1.7337031900138706E-3</v>
      </c>
      <c r="C113" s="29">
        <v>2.6116838487972595E-3</v>
      </c>
      <c r="D113" s="29">
        <v>7.8078788595764906E-3</v>
      </c>
      <c r="E113" s="29">
        <v>1.7668255259793028E-2</v>
      </c>
      <c r="F113" s="29">
        <v>6.268550397720489E-2</v>
      </c>
      <c r="G113" s="44">
        <v>2.011837391620365E-2</v>
      </c>
      <c r="H113" s="4"/>
      <c r="I113" s="3"/>
    </row>
    <row r="114" spans="1:9" x14ac:dyDescent="0.25">
      <c r="A114" s="38" t="s">
        <v>123</v>
      </c>
      <c r="B114" s="43">
        <v>2.2538141470180321E-3</v>
      </c>
      <c r="C114" s="29">
        <v>2.474226804123709E-3</v>
      </c>
      <c r="D114" s="29">
        <v>6.1516621317875492E-3</v>
      </c>
      <c r="E114" s="29">
        <v>1.1856329187492728E-2</v>
      </c>
      <c r="F114" s="29">
        <v>3.1698919624836751E-2</v>
      </c>
      <c r="G114" s="44">
        <v>1.1733554851772984E-2</v>
      </c>
      <c r="H114" s="4"/>
      <c r="I114" s="3"/>
    </row>
    <row r="115" spans="1:9" x14ac:dyDescent="0.25">
      <c r="A115" s="38" t="s">
        <v>124</v>
      </c>
      <c r="B115" s="43">
        <v>3.7968099861303756E-2</v>
      </c>
      <c r="C115" s="29">
        <v>4.5360824742268005E-2</v>
      </c>
      <c r="D115" s="29">
        <v>7.0862415710398668E-2</v>
      </c>
      <c r="E115" s="29">
        <v>0.1038009996512841</v>
      </c>
      <c r="F115" s="29">
        <v>9.8777157782263175E-2</v>
      </c>
      <c r="G115" s="44">
        <v>7.4580759046778383E-2</v>
      </c>
      <c r="H115" s="4"/>
      <c r="I115" s="3"/>
    </row>
    <row r="116" spans="1:9" x14ac:dyDescent="0.25">
      <c r="A116" s="38" t="s">
        <v>125</v>
      </c>
      <c r="B116" s="43">
        <v>0.20561719833564507</v>
      </c>
      <c r="C116" s="29">
        <v>0.27505154639175233</v>
      </c>
      <c r="D116" s="29">
        <v>0.35987223470957064</v>
      </c>
      <c r="E116" s="29">
        <v>0.45054050912472282</v>
      </c>
      <c r="F116" s="29">
        <v>0.40199453876291152</v>
      </c>
      <c r="G116" s="44">
        <v>0.35021546129484638</v>
      </c>
      <c r="H116" s="4"/>
      <c r="I116" s="3"/>
    </row>
    <row r="117" spans="1:9" x14ac:dyDescent="0.25">
      <c r="A117" s="38" t="s">
        <v>126</v>
      </c>
      <c r="B117" s="43">
        <v>7.7496532593619993E-2</v>
      </c>
      <c r="C117" s="29">
        <v>0.11161512027491426</v>
      </c>
      <c r="D117" s="29">
        <v>0.13036791671595876</v>
      </c>
      <c r="E117" s="29">
        <v>0.12948971289085187</v>
      </c>
      <c r="F117" s="29">
        <v>8.9991689421821328E-2</v>
      </c>
      <c r="G117" s="44">
        <v>0.10988526037069733</v>
      </c>
      <c r="H117" s="4"/>
      <c r="I117" s="3"/>
    </row>
    <row r="118" spans="1:9" x14ac:dyDescent="0.25">
      <c r="A118" s="38" t="s">
        <v>127</v>
      </c>
      <c r="B118" s="43">
        <v>0.45024271844660124</v>
      </c>
      <c r="C118" s="29">
        <v>0.19353951890034338</v>
      </c>
      <c r="D118" s="29">
        <v>9.1328522418076347E-2</v>
      </c>
      <c r="E118" s="29">
        <v>4.1032198070440666E-2</v>
      </c>
      <c r="F118" s="29">
        <v>1.0447583996200856E-2</v>
      </c>
      <c r="G118" s="44">
        <v>0.13545506463838858</v>
      </c>
      <c r="H118" s="4"/>
      <c r="I118" s="3"/>
    </row>
    <row r="119" spans="1:9" x14ac:dyDescent="0.25">
      <c r="A119" s="38" t="s">
        <v>128</v>
      </c>
      <c r="B119" s="43">
        <v>1.2135922330097117E-3</v>
      </c>
      <c r="C119" s="29">
        <v>5.2233676975945087E-3</v>
      </c>
      <c r="D119" s="29">
        <v>9.2274931976812895E-3</v>
      </c>
      <c r="E119" s="29">
        <v>6.8580727653144331E-3</v>
      </c>
      <c r="F119" s="29">
        <v>2.6118959990502231E-3</v>
      </c>
      <c r="G119" s="44">
        <v>5.2956751985877987E-3</v>
      </c>
      <c r="H119" s="4"/>
      <c r="I119" s="3"/>
    </row>
    <row r="120" spans="1:9" x14ac:dyDescent="0.25">
      <c r="A120" s="38" t="s">
        <v>129</v>
      </c>
      <c r="B120" s="43">
        <v>3.9875173370319004E-2</v>
      </c>
      <c r="C120" s="29">
        <v>4.9759450171821311E-2</v>
      </c>
      <c r="D120" s="29">
        <v>4.353483970188092E-2</v>
      </c>
      <c r="E120" s="29">
        <v>2.3015227246309413E-2</v>
      </c>
      <c r="F120" s="29">
        <v>5.5799596343345794E-3</v>
      </c>
      <c r="G120" s="44">
        <v>3.1280826540677743E-2</v>
      </c>
      <c r="H120" s="4"/>
      <c r="I120" s="3"/>
    </row>
    <row r="121" spans="1:9" x14ac:dyDescent="0.25">
      <c r="A121" s="38" t="s">
        <v>66</v>
      </c>
      <c r="B121" s="43">
        <v>1.3869625520110975E-3</v>
      </c>
      <c r="C121" s="29">
        <v>5.6357388316151192E-3</v>
      </c>
      <c r="D121" s="29">
        <v>1.3249733822311592E-2</v>
      </c>
      <c r="E121" s="29">
        <v>1.8830640474253126E-2</v>
      </c>
      <c r="F121" s="29">
        <v>6.529739997625566E-3</v>
      </c>
      <c r="G121" s="44">
        <v>9.8125746326774583E-3</v>
      </c>
      <c r="H121" s="4"/>
      <c r="I121" s="3"/>
    </row>
    <row r="122" spans="1:9" x14ac:dyDescent="0.25">
      <c r="A122" s="38" t="s">
        <v>67</v>
      </c>
      <c r="B122" s="43">
        <v>1.7337031900138648E-4</v>
      </c>
      <c r="C122" s="29">
        <v>4.1237113402061857E-3</v>
      </c>
      <c r="D122" s="29">
        <v>1.017390275641783E-2</v>
      </c>
      <c r="E122" s="29">
        <v>1.2669998837614766E-2</v>
      </c>
      <c r="F122" s="29">
        <v>2.4575566900154413E-2</v>
      </c>
      <c r="G122" s="44">
        <v>1.1240330200924145E-2</v>
      </c>
      <c r="H122" s="4"/>
      <c r="I122" s="3"/>
    </row>
    <row r="123" spans="1:9" x14ac:dyDescent="0.25">
      <c r="A123" s="38" t="s">
        <v>130</v>
      </c>
      <c r="B123" s="43">
        <v>1.5603328710124837E-3</v>
      </c>
      <c r="C123" s="29">
        <v>9.7594501718212875E-3</v>
      </c>
      <c r="D123" s="29">
        <v>1.1120312315154392E-2</v>
      </c>
      <c r="E123" s="29">
        <v>1.3483668487736892E-2</v>
      </c>
      <c r="F123" s="29">
        <v>9.9726938145554608E-3</v>
      </c>
      <c r="G123" s="44">
        <v>9.7087378640776413E-3</v>
      </c>
      <c r="H123" s="4"/>
      <c r="I123" s="3"/>
    </row>
    <row r="124" spans="1:9" x14ac:dyDescent="0.25">
      <c r="A124" s="38" t="s">
        <v>68</v>
      </c>
      <c r="B124" s="43">
        <v>0.17683772538141507</v>
      </c>
      <c r="C124" s="29">
        <v>0.29085910652921065</v>
      </c>
      <c r="D124" s="29">
        <v>0.23411806459245263</v>
      </c>
      <c r="E124" s="29">
        <v>0.1017087062652561</v>
      </c>
      <c r="F124" s="29">
        <v>1.6977323993826392E-2</v>
      </c>
      <c r="G124" s="44">
        <v>0.15920772545558259</v>
      </c>
      <c r="H124" s="4"/>
      <c r="I124" s="3"/>
    </row>
    <row r="125" spans="1:9" x14ac:dyDescent="0.25">
      <c r="A125" s="38" t="s">
        <v>69</v>
      </c>
      <c r="B125" s="43">
        <v>3.4674063800277486E-4</v>
      </c>
      <c r="C125" s="29">
        <v>4.1237113402061798E-4</v>
      </c>
      <c r="D125" s="29">
        <v>1.6562167277889477E-3</v>
      </c>
      <c r="E125" s="29">
        <v>6.044403115192362E-3</v>
      </c>
      <c r="F125" s="29">
        <v>5.3543867980529444E-2</v>
      </c>
      <c r="G125" s="44">
        <v>1.3550698302268734E-2</v>
      </c>
      <c r="H125" s="4"/>
      <c r="I125" s="3"/>
    </row>
    <row r="126" spans="1:9" x14ac:dyDescent="0.25">
      <c r="A126" s="38" t="s">
        <v>131</v>
      </c>
      <c r="B126" s="43">
        <v>0</v>
      </c>
      <c r="C126" s="29">
        <v>4.1237113402061847E-4</v>
      </c>
      <c r="D126" s="29">
        <v>8.3993848337868271E-3</v>
      </c>
      <c r="E126" s="29">
        <v>6.0792746716261829E-2</v>
      </c>
      <c r="F126" s="29">
        <v>0.18259527484269222</v>
      </c>
      <c r="G126" s="44">
        <v>5.5422875240122599E-2</v>
      </c>
      <c r="H126" s="4"/>
      <c r="I126" s="3"/>
    </row>
    <row r="127" spans="1:9" x14ac:dyDescent="0.25">
      <c r="A127" s="38" t="s">
        <v>70</v>
      </c>
      <c r="B127" s="43">
        <v>1.7337031900138699E-4</v>
      </c>
      <c r="C127" s="29">
        <v>4.1237113402061766E-4</v>
      </c>
      <c r="D127" s="29">
        <v>5.9150597421034064E-4</v>
      </c>
      <c r="E127" s="29">
        <v>1.3948622573520899E-3</v>
      </c>
      <c r="F127" s="29">
        <v>1.4246705449364879E-3</v>
      </c>
      <c r="G127" s="44">
        <v>8.5665334094803128E-4</v>
      </c>
      <c r="H127" s="4"/>
      <c r="I127" s="3"/>
    </row>
    <row r="128" spans="1:9" x14ac:dyDescent="0.25">
      <c r="A128" s="38" t="s">
        <v>71</v>
      </c>
      <c r="B128" s="43">
        <v>1.7337031900138664E-4</v>
      </c>
      <c r="C128" s="29">
        <v>2.749140893470775E-4</v>
      </c>
      <c r="D128" s="29">
        <v>5.2052525730509778E-3</v>
      </c>
      <c r="E128" s="29">
        <v>4.2310821806346585E-2</v>
      </c>
      <c r="F128" s="29">
        <v>0.19328030392971629</v>
      </c>
      <c r="G128" s="44">
        <v>5.2930792793728282E-2</v>
      </c>
      <c r="H128" s="4"/>
      <c r="I128" s="3"/>
    </row>
    <row r="129" spans="1:9" x14ac:dyDescent="0.25">
      <c r="A129" s="38" t="s">
        <v>72</v>
      </c>
      <c r="B129" s="43">
        <v>0</v>
      </c>
      <c r="C129" s="29">
        <v>5.4982817869415651E-4</v>
      </c>
      <c r="D129" s="29">
        <v>9.3457943925233725E-3</v>
      </c>
      <c r="E129" s="29">
        <v>7.1486690689294308E-2</v>
      </c>
      <c r="F129" s="29">
        <v>0.38822272349519393</v>
      </c>
      <c r="G129" s="44">
        <v>0.1030060744509626</v>
      </c>
      <c r="H129" s="4"/>
      <c r="I129" s="3"/>
    </row>
    <row r="130" spans="1:9" x14ac:dyDescent="0.25">
      <c r="A130" s="38" t="s">
        <v>132</v>
      </c>
      <c r="B130" s="43">
        <v>1.0402219140083196E-3</v>
      </c>
      <c r="C130" s="29">
        <v>3.5738831615120307E-3</v>
      </c>
      <c r="D130" s="29">
        <v>1.8336685200520553E-2</v>
      </c>
      <c r="E130" s="29">
        <v>7.6019993025688543E-2</v>
      </c>
      <c r="F130" s="29">
        <v>0.1536269737623179</v>
      </c>
      <c r="G130" s="44">
        <v>5.5422875240122474E-2</v>
      </c>
      <c r="H130" s="4"/>
      <c r="I130" s="3"/>
    </row>
    <row r="131" spans="1:9" x14ac:dyDescent="0.25">
      <c r="A131" s="38" t="s">
        <v>133</v>
      </c>
      <c r="B131" s="43">
        <v>0</v>
      </c>
      <c r="C131" s="29">
        <v>2.7491408934707799E-4</v>
      </c>
      <c r="D131" s="29">
        <v>1.656216727788954E-3</v>
      </c>
      <c r="E131" s="29">
        <v>3.4871556433802345E-3</v>
      </c>
      <c r="F131" s="29">
        <v>7.598242906327931E-3</v>
      </c>
      <c r="G131" s="44">
        <v>2.8555111364934431E-3</v>
      </c>
      <c r="H131" s="4"/>
      <c r="I131" s="3"/>
    </row>
    <row r="132" spans="1:9" x14ac:dyDescent="0.25">
      <c r="A132" s="38" t="s">
        <v>134</v>
      </c>
      <c r="B132" s="43">
        <v>0.21497919556171916</v>
      </c>
      <c r="C132" s="29">
        <v>0.2324398625429544</v>
      </c>
      <c r="D132" s="29">
        <v>0.21471666863835367</v>
      </c>
      <c r="E132" s="29">
        <v>0.21876089736138499</v>
      </c>
      <c r="F132" s="29">
        <v>8.2749614151727116E-2</v>
      </c>
      <c r="G132" s="44">
        <v>0.1901510824983135</v>
      </c>
      <c r="H132" s="4"/>
      <c r="I132" s="3"/>
    </row>
    <row r="133" spans="1:9" x14ac:dyDescent="0.25">
      <c r="A133" s="38" t="s">
        <v>135</v>
      </c>
      <c r="B133" s="43">
        <v>3.7101248266296773E-2</v>
      </c>
      <c r="C133" s="29">
        <v>7.5326460481099616E-2</v>
      </c>
      <c r="D133" s="29">
        <v>0.15674908316573974</v>
      </c>
      <c r="E133" s="29">
        <v>0.22155062187608959</v>
      </c>
      <c r="F133" s="29">
        <v>8.9398076694764225E-2</v>
      </c>
      <c r="G133" s="44">
        <v>0.12320232594361652</v>
      </c>
      <c r="H133" s="4"/>
      <c r="I133" s="3"/>
    </row>
    <row r="134" spans="1:9" x14ac:dyDescent="0.25">
      <c r="A134" s="38" t="s">
        <v>136</v>
      </c>
      <c r="B134" s="43">
        <v>0.28294036061026318</v>
      </c>
      <c r="C134" s="29">
        <v>0.2138831615120276</v>
      </c>
      <c r="D134" s="29">
        <v>0.12043061634922539</v>
      </c>
      <c r="E134" s="29">
        <v>6.7767058003022226E-2</v>
      </c>
      <c r="F134" s="29">
        <v>1.6858601448415046E-2</v>
      </c>
      <c r="G134" s="44">
        <v>0.12800477649135608</v>
      </c>
      <c r="H134" s="4"/>
      <c r="I134" s="3"/>
    </row>
    <row r="135" spans="1:9" x14ac:dyDescent="0.25">
      <c r="A135" s="38" t="s">
        <v>137</v>
      </c>
      <c r="B135" s="43">
        <v>1.5603328710124876E-3</v>
      </c>
      <c r="C135" s="29">
        <v>1.3745704467353938E-3</v>
      </c>
      <c r="D135" s="29">
        <v>1.3013131432627503E-3</v>
      </c>
      <c r="E135" s="29">
        <v>4.6495408578402914E-4</v>
      </c>
      <c r="F135" s="29">
        <v>2.3744509082274611E-4</v>
      </c>
      <c r="G135" s="44">
        <v>9.3453091739786214E-4</v>
      </c>
      <c r="H135" s="4"/>
      <c r="I135" s="3"/>
    </row>
    <row r="136" spans="1:9" x14ac:dyDescent="0.25">
      <c r="A136" s="38" t="s">
        <v>73</v>
      </c>
      <c r="B136" s="43">
        <v>0</v>
      </c>
      <c r="C136" s="29">
        <v>1.3745704467353937E-4</v>
      </c>
      <c r="D136" s="29">
        <v>7.0980716905240772E-4</v>
      </c>
      <c r="E136" s="29">
        <v>1.2786237359060815E-3</v>
      </c>
      <c r="F136" s="29">
        <v>2.1370058174047146E-3</v>
      </c>
      <c r="G136" s="44">
        <v>9.3453091739784837E-4</v>
      </c>
      <c r="H136" s="4"/>
      <c r="I136" s="3"/>
    </row>
    <row r="137" spans="1:9" x14ac:dyDescent="0.25">
      <c r="A137" s="38" t="s">
        <v>74</v>
      </c>
      <c r="B137" s="43">
        <v>5.0277392510402162E-3</v>
      </c>
      <c r="C137" s="29">
        <v>2.350515463917522E-2</v>
      </c>
      <c r="D137" s="29">
        <v>4.1996924168934156E-2</v>
      </c>
      <c r="E137" s="29">
        <v>4.3705684063698819E-2</v>
      </c>
      <c r="F137" s="29">
        <v>2.0182832719933548E-2</v>
      </c>
      <c r="G137" s="44">
        <v>2.858107055708424E-2</v>
      </c>
      <c r="H137" s="4"/>
      <c r="I137" s="3"/>
    </row>
    <row r="138" spans="1:9" x14ac:dyDescent="0.25">
      <c r="A138" s="38" t="s">
        <v>75</v>
      </c>
      <c r="B138" s="43">
        <v>0.45509708737864207</v>
      </c>
      <c r="C138" s="29">
        <v>0.44646048109965658</v>
      </c>
      <c r="D138" s="29">
        <v>0.42825032532828455</v>
      </c>
      <c r="E138" s="29">
        <v>0.25223759153783615</v>
      </c>
      <c r="F138" s="29">
        <v>4.5352012347144845E-2</v>
      </c>
      <c r="G138" s="44">
        <v>0.31267846944603211</v>
      </c>
      <c r="H138" s="4"/>
      <c r="I138" s="3"/>
    </row>
    <row r="139" spans="1:9" x14ac:dyDescent="0.25">
      <c r="A139" s="38" t="s">
        <v>76</v>
      </c>
      <c r="B139" s="43">
        <v>1.0402219140083226E-3</v>
      </c>
      <c r="C139" s="29">
        <v>2.7491408934707869E-4</v>
      </c>
      <c r="D139" s="29">
        <v>1.1830119484206779E-4</v>
      </c>
      <c r="E139" s="29">
        <v>0</v>
      </c>
      <c r="F139" s="29">
        <v>0</v>
      </c>
      <c r="G139" s="44">
        <v>2.3363272934946093E-4</v>
      </c>
      <c r="H139" s="4"/>
      <c r="I139" s="3"/>
    </row>
    <row r="140" spans="1:9" x14ac:dyDescent="0.25">
      <c r="A140" s="38" t="s">
        <v>77</v>
      </c>
      <c r="B140" s="43">
        <v>0.46601941747572884</v>
      </c>
      <c r="C140" s="29">
        <v>0.42336769759450127</v>
      </c>
      <c r="D140" s="29">
        <v>0.31964982846326878</v>
      </c>
      <c r="E140" s="29">
        <v>0.31337905381843445</v>
      </c>
      <c r="F140" s="29">
        <v>0.50563932090703978</v>
      </c>
      <c r="G140" s="44">
        <v>0.40042053891282686</v>
      </c>
      <c r="H140" s="4"/>
      <c r="I140" s="3"/>
    </row>
    <row r="141" spans="1:9" x14ac:dyDescent="0.25">
      <c r="A141" s="38" t="s">
        <v>78</v>
      </c>
      <c r="B141" s="43">
        <v>1.7337031900138664E-4</v>
      </c>
      <c r="C141" s="29">
        <v>2.749140893470775E-4</v>
      </c>
      <c r="D141" s="29">
        <v>1.8928191174730875E-3</v>
      </c>
      <c r="E141" s="29">
        <v>1.9295594560037193E-2</v>
      </c>
      <c r="F141" s="29">
        <v>0.143891725038584</v>
      </c>
      <c r="G141" s="44">
        <v>3.6264991433466634E-2</v>
      </c>
      <c r="H141" s="4"/>
      <c r="I141" s="3"/>
    </row>
    <row r="142" spans="1:9" x14ac:dyDescent="0.25">
      <c r="A142" s="38" t="s">
        <v>79</v>
      </c>
      <c r="B142" s="43">
        <v>0</v>
      </c>
      <c r="C142" s="29">
        <v>0</v>
      </c>
      <c r="D142" s="29">
        <v>3.0758310658937781E-3</v>
      </c>
      <c r="E142" s="29">
        <v>2.7548529582703755E-2</v>
      </c>
      <c r="F142" s="29">
        <v>0.22474177846373031</v>
      </c>
      <c r="G142" s="44">
        <v>5.5968018275271016E-2</v>
      </c>
      <c r="H142" s="4"/>
      <c r="I142" s="3"/>
    </row>
    <row r="143" spans="1:9" x14ac:dyDescent="0.25">
      <c r="A143" s="38" t="s">
        <v>138</v>
      </c>
      <c r="B143" s="43">
        <v>6.9348127600554873E-4</v>
      </c>
      <c r="C143" s="29">
        <v>2.4742268041237116E-3</v>
      </c>
      <c r="D143" s="29">
        <v>8.7542884183129978E-3</v>
      </c>
      <c r="E143" s="29">
        <v>2.5339997675229611E-2</v>
      </c>
      <c r="F143" s="29">
        <v>6.992757924729899E-2</v>
      </c>
      <c r="G143" s="44">
        <v>2.3441150511396027E-2</v>
      </c>
      <c r="H143" s="4"/>
      <c r="I143" s="3"/>
    </row>
    <row r="144" spans="1:9" x14ac:dyDescent="0.25">
      <c r="A144" s="38" t="s">
        <v>139</v>
      </c>
      <c r="B144" s="43">
        <v>0</v>
      </c>
      <c r="C144" s="29">
        <v>1.3745704467353891E-4</v>
      </c>
      <c r="D144" s="29">
        <v>5.9150597421033977E-4</v>
      </c>
      <c r="E144" s="29">
        <v>9.2990817156805763E-4</v>
      </c>
      <c r="F144" s="29">
        <v>4.7489018164549547E-3</v>
      </c>
      <c r="G144" s="44">
        <v>1.4017963760967829E-3</v>
      </c>
      <c r="H144" s="4"/>
      <c r="I144" s="3"/>
    </row>
    <row r="145" spans="1:9" x14ac:dyDescent="0.25">
      <c r="A145" s="38" t="s">
        <v>140</v>
      </c>
      <c r="B145" s="43">
        <v>0.17874479889042999</v>
      </c>
      <c r="C145" s="29">
        <v>0.17773195876288617</v>
      </c>
      <c r="D145" s="29">
        <v>0.12930320596238035</v>
      </c>
      <c r="E145" s="29">
        <v>0.10542833895152857</v>
      </c>
      <c r="F145" s="29">
        <v>3.1580197079425408E-2</v>
      </c>
      <c r="G145" s="44">
        <v>0.11915269196822714</v>
      </c>
      <c r="H145" s="4"/>
      <c r="I145" s="3"/>
    </row>
    <row r="146" spans="1:9" x14ac:dyDescent="0.25">
      <c r="A146" s="38" t="s">
        <v>141</v>
      </c>
      <c r="B146" s="43">
        <v>3.1553398058252385E-2</v>
      </c>
      <c r="C146" s="29">
        <v>6.1993127147766364E-2</v>
      </c>
      <c r="D146" s="29">
        <v>9.3931148704601938E-2</v>
      </c>
      <c r="E146" s="29">
        <v>0.10298733000116227</v>
      </c>
      <c r="F146" s="29">
        <v>2.5762792354268114E-2</v>
      </c>
      <c r="G146" s="44">
        <v>6.5676756139348286E-2</v>
      </c>
      <c r="H146" s="4"/>
      <c r="I146" s="3"/>
    </row>
    <row r="147" spans="1:9" x14ac:dyDescent="0.25">
      <c r="A147" s="38" t="s">
        <v>142</v>
      </c>
      <c r="B147" s="43">
        <v>0.24791955617198366</v>
      </c>
      <c r="C147" s="29">
        <v>0.17484536082474236</v>
      </c>
      <c r="D147" s="29">
        <v>7.7014077842185835E-2</v>
      </c>
      <c r="E147" s="29">
        <v>2.9059630361501838E-2</v>
      </c>
      <c r="F147" s="29">
        <v>3.0867861806957134E-3</v>
      </c>
      <c r="G147" s="44">
        <v>9.4205908312133282E-2</v>
      </c>
      <c r="H147" s="4"/>
      <c r="I147" s="3"/>
    </row>
    <row r="148" spans="1:9" x14ac:dyDescent="0.25">
      <c r="A148" s="38" t="s">
        <v>143</v>
      </c>
      <c r="B148" s="43">
        <v>1.5603328710124876E-3</v>
      </c>
      <c r="C148" s="29">
        <v>1.099656357388315E-3</v>
      </c>
      <c r="D148" s="29">
        <v>4.732047793682697E-4</v>
      </c>
      <c r="E148" s="29">
        <v>3.487155643380208E-4</v>
      </c>
      <c r="F148" s="29">
        <v>1.1872254541137308E-4</v>
      </c>
      <c r="G148" s="44">
        <v>6.4897980374851322E-4</v>
      </c>
      <c r="H148" s="4"/>
      <c r="I148" s="3"/>
    </row>
    <row r="149" spans="1:9" x14ac:dyDescent="0.25">
      <c r="A149" s="38" t="s">
        <v>144</v>
      </c>
      <c r="B149" s="43">
        <v>0</v>
      </c>
      <c r="C149" s="29">
        <v>1.3745704467353937E-4</v>
      </c>
      <c r="D149" s="29">
        <v>5.9150597421033771E-4</v>
      </c>
      <c r="E149" s="29">
        <v>1.2786237359060815E-3</v>
      </c>
      <c r="F149" s="29">
        <v>1.1872254541137406E-3</v>
      </c>
      <c r="G149" s="44">
        <v>7.00898188048392E-4</v>
      </c>
      <c r="H149" s="4"/>
      <c r="I149" s="3"/>
    </row>
    <row r="150" spans="1:9" x14ac:dyDescent="0.25">
      <c r="A150" s="38" t="s">
        <v>76</v>
      </c>
      <c r="B150" s="43">
        <v>8.6685159500693595E-4</v>
      </c>
      <c r="C150" s="29">
        <v>0</v>
      </c>
      <c r="D150" s="29">
        <v>0</v>
      </c>
      <c r="E150" s="29">
        <v>0</v>
      </c>
      <c r="F150" s="29">
        <v>0</v>
      </c>
      <c r="G150" s="44">
        <v>1.2979596074970171E-4</v>
      </c>
      <c r="H150" s="4"/>
      <c r="I150" s="3"/>
    </row>
    <row r="151" spans="1:9" x14ac:dyDescent="0.25">
      <c r="A151" s="38" t="s">
        <v>145</v>
      </c>
      <c r="B151" s="43">
        <v>0.91019417475728115</v>
      </c>
      <c r="C151" s="29">
        <v>0.7215120274914103</v>
      </c>
      <c r="D151" s="29">
        <v>0.22950431799361176</v>
      </c>
      <c r="E151" s="29">
        <v>5.9165407416017606E-2</v>
      </c>
      <c r="F151" s="29">
        <v>1.0803751632435009E-2</v>
      </c>
      <c r="G151" s="44">
        <v>0.33848190644307308</v>
      </c>
      <c r="H151" s="4"/>
      <c r="I151" s="3"/>
    </row>
    <row r="152" spans="1:9" x14ac:dyDescent="0.25">
      <c r="A152" s="38" t="s">
        <v>146</v>
      </c>
      <c r="B152" s="43">
        <v>8.6685159500693486E-4</v>
      </c>
      <c r="C152" s="29">
        <v>1.6907216494845358E-2</v>
      </c>
      <c r="D152" s="29">
        <v>8.3993848337868202E-3</v>
      </c>
      <c r="E152" s="29">
        <v>2.905963036150191E-3</v>
      </c>
      <c r="F152" s="29">
        <v>8.3105781787961685E-4</v>
      </c>
      <c r="G152" s="44">
        <v>5.9965733866362298E-3</v>
      </c>
      <c r="H152" s="4"/>
      <c r="I152" s="3"/>
    </row>
    <row r="153" spans="1:9" x14ac:dyDescent="0.25">
      <c r="A153" s="38" t="s">
        <v>90</v>
      </c>
      <c r="B153" s="43">
        <v>1.2135922330097115E-3</v>
      </c>
      <c r="C153" s="29">
        <v>3.1615120274914154E-3</v>
      </c>
      <c r="D153" s="29">
        <v>3.4307346504199713E-3</v>
      </c>
      <c r="E153" s="29">
        <v>1.6273393002440991E-3</v>
      </c>
      <c r="F153" s="29">
        <v>8.3105781787961566E-4</v>
      </c>
      <c r="G153" s="44">
        <v>2.0767353719952286E-3</v>
      </c>
      <c r="H153" s="4"/>
      <c r="I153" s="3"/>
    </row>
    <row r="154" spans="1:9" x14ac:dyDescent="0.25">
      <c r="A154" s="38" t="s">
        <v>147</v>
      </c>
      <c r="B154" s="43">
        <v>9.1886269070735431E-3</v>
      </c>
      <c r="C154" s="29">
        <v>1.1821305841924428E-2</v>
      </c>
      <c r="D154" s="29">
        <v>8.0444812492606235E-3</v>
      </c>
      <c r="E154" s="29">
        <v>5.3469719865163598E-3</v>
      </c>
      <c r="F154" s="29">
        <v>3.7991214531639637E-3</v>
      </c>
      <c r="G154" s="44">
        <v>7.3983697627330591E-3</v>
      </c>
      <c r="H154" s="4"/>
      <c r="I154" s="3"/>
    </row>
    <row r="155" spans="1:9" x14ac:dyDescent="0.25">
      <c r="A155" s="38" t="s">
        <v>91</v>
      </c>
      <c r="B155" s="43">
        <v>3.4674063800277403E-3</v>
      </c>
      <c r="C155" s="29">
        <v>4.261168384879715E-3</v>
      </c>
      <c r="D155" s="29">
        <v>7.4529752750502765E-3</v>
      </c>
      <c r="E155" s="29">
        <v>1.9411833081483299E-2</v>
      </c>
      <c r="F155" s="29">
        <v>0.14875934940045124</v>
      </c>
      <c r="G155" s="44">
        <v>3.9821400758008461E-2</v>
      </c>
      <c r="H155" s="4"/>
      <c r="I155" s="3"/>
    </row>
    <row r="156" spans="1:9" x14ac:dyDescent="0.25">
      <c r="A156" s="38" t="s">
        <v>92</v>
      </c>
      <c r="B156" s="43">
        <v>7.0561719833564518E-2</v>
      </c>
      <c r="C156" s="29">
        <v>0.228591065292096</v>
      </c>
      <c r="D156" s="29">
        <v>0.69336330296935944</v>
      </c>
      <c r="E156" s="29">
        <v>0.73079158433104674</v>
      </c>
      <c r="F156" s="29">
        <v>0.4618307016502422</v>
      </c>
      <c r="G156" s="44">
        <v>0.4700690514511191</v>
      </c>
      <c r="H156" s="4"/>
      <c r="I156" s="3"/>
    </row>
    <row r="157" spans="1:9" x14ac:dyDescent="0.25">
      <c r="A157" s="38" t="s">
        <v>93</v>
      </c>
      <c r="B157" s="43">
        <v>1.3869625520110977E-3</v>
      </c>
      <c r="C157" s="29">
        <v>9.7594501718212788E-3</v>
      </c>
      <c r="D157" s="29">
        <v>4.7793682716195322E-2</v>
      </c>
      <c r="E157" s="29">
        <v>0.17842613041962055</v>
      </c>
      <c r="F157" s="29">
        <v>0.37088923186512962</v>
      </c>
      <c r="G157" s="44">
        <v>0.13348216603499297</v>
      </c>
      <c r="H157" s="4"/>
      <c r="I157" s="3"/>
    </row>
    <row r="158" spans="1:9" x14ac:dyDescent="0.25">
      <c r="A158" s="38" t="s">
        <v>94</v>
      </c>
      <c r="B158" s="43">
        <v>0</v>
      </c>
      <c r="C158" s="29">
        <v>0</v>
      </c>
      <c r="D158" s="29">
        <v>1.1830119484206787E-4</v>
      </c>
      <c r="E158" s="29">
        <v>2.3247704289201373E-4</v>
      </c>
      <c r="F158" s="29">
        <v>7.1233527246824158E-4</v>
      </c>
      <c r="G158" s="44">
        <v>2.3363272934946125E-4</v>
      </c>
      <c r="H158" s="4"/>
      <c r="I158" s="3"/>
    </row>
    <row r="159" spans="1:9" x14ac:dyDescent="0.25">
      <c r="A159" s="38" t="s">
        <v>95</v>
      </c>
      <c r="B159" s="43">
        <v>2.6005547850208054E-2</v>
      </c>
      <c r="C159" s="29">
        <v>1.6632302405498289E-2</v>
      </c>
      <c r="D159" s="29">
        <v>3.9039394297882249E-3</v>
      </c>
      <c r="E159" s="29">
        <v>1.8598163431361218E-3</v>
      </c>
      <c r="F159" s="29">
        <v>4.7489018164549352E-4</v>
      </c>
      <c r="G159" s="44">
        <v>8.4107782565806342E-3</v>
      </c>
      <c r="H159" s="4"/>
      <c r="I159" s="3"/>
    </row>
    <row r="160" spans="1:9" x14ac:dyDescent="0.25">
      <c r="A160" s="38" t="s">
        <v>96</v>
      </c>
      <c r="B160" s="43">
        <v>0.56276005547850205</v>
      </c>
      <c r="C160" s="29">
        <v>0.29195876288659867</v>
      </c>
      <c r="D160" s="29">
        <v>3.2887732166094807E-2</v>
      </c>
      <c r="E160" s="29">
        <v>2.2085319074741415E-3</v>
      </c>
      <c r="F160" s="29">
        <v>0</v>
      </c>
      <c r="G160" s="44">
        <v>0.14711074191371168</v>
      </c>
      <c r="H160" s="4"/>
      <c r="I160" s="3"/>
    </row>
    <row r="161" spans="1:9" x14ac:dyDescent="0.25">
      <c r="A161" s="38" t="s">
        <v>97</v>
      </c>
      <c r="B161" s="43">
        <v>4.1088765603328831E-2</v>
      </c>
      <c r="C161" s="29">
        <v>1.8419243986254313E-2</v>
      </c>
      <c r="D161" s="29">
        <v>1.6562167277889544E-3</v>
      </c>
      <c r="E161" s="29">
        <v>2.3247704289201362E-4</v>
      </c>
      <c r="F161" s="29">
        <v>2.3744509082274632E-4</v>
      </c>
      <c r="G161" s="44">
        <v>1.009812574632675E-2</v>
      </c>
      <c r="H161" s="4"/>
      <c r="I161" s="3"/>
    </row>
    <row r="162" spans="1:9" x14ac:dyDescent="0.25">
      <c r="A162" s="38" t="s">
        <v>98</v>
      </c>
      <c r="B162" s="43">
        <v>0.10090152565880724</v>
      </c>
      <c r="C162" s="29">
        <v>4.7697594501718045E-2</v>
      </c>
      <c r="D162" s="29">
        <v>4.3771442091565076E-3</v>
      </c>
      <c r="E162" s="29">
        <v>6.9743112867604268E-4</v>
      </c>
      <c r="F162" s="29">
        <v>1.187225454113737E-4</v>
      </c>
      <c r="G162" s="44">
        <v>2.5258293961891849E-2</v>
      </c>
      <c r="H162" s="4"/>
      <c r="I162" s="3"/>
    </row>
    <row r="163" spans="1:9" x14ac:dyDescent="0.25">
      <c r="A163" s="38" t="s">
        <v>99</v>
      </c>
      <c r="B163" s="43">
        <v>4.6636615811372968E-2</v>
      </c>
      <c r="C163" s="29">
        <v>2.020618556701026E-2</v>
      </c>
      <c r="D163" s="29">
        <v>3.1941322607358371E-3</v>
      </c>
      <c r="E163" s="29">
        <v>9.2990817156805676E-4</v>
      </c>
      <c r="F163" s="29">
        <v>2.374450908227467E-4</v>
      </c>
      <c r="G163" s="44">
        <v>1.17595140439231E-2</v>
      </c>
      <c r="H163" s="4"/>
      <c r="I163" s="3"/>
    </row>
    <row r="164" spans="1:9" x14ac:dyDescent="0.25">
      <c r="A164" s="38" t="s">
        <v>148</v>
      </c>
      <c r="B164" s="43">
        <v>5.2011095700416207E-4</v>
      </c>
      <c r="C164" s="29">
        <v>6.8728522336769808E-4</v>
      </c>
      <c r="D164" s="29">
        <v>7.0980716905240794E-4</v>
      </c>
      <c r="E164" s="29">
        <v>1.6273393002441021E-3</v>
      </c>
      <c r="F164" s="29">
        <v>2.0182832719933463E-3</v>
      </c>
      <c r="G164" s="44">
        <v>1.1681636467473127E-3</v>
      </c>
      <c r="H164" s="4"/>
      <c r="I164" s="3"/>
    </row>
    <row r="165" spans="1:9" x14ac:dyDescent="0.25">
      <c r="A165" s="38" t="s">
        <v>149</v>
      </c>
      <c r="B165" s="43">
        <v>0.21012482662968135</v>
      </c>
      <c r="C165" s="29">
        <v>0.59065292096219879</v>
      </c>
      <c r="D165" s="29">
        <v>0.93410623447296837</v>
      </c>
      <c r="E165" s="29">
        <v>0.95269092177147274</v>
      </c>
      <c r="F165" s="29">
        <v>0.88282084767897473</v>
      </c>
      <c r="G165" s="44">
        <v>0.7537770624578074</v>
      </c>
      <c r="H165" s="4"/>
      <c r="I165" s="3"/>
    </row>
    <row r="166" spans="1:9" x14ac:dyDescent="0.25">
      <c r="A166" s="38" t="s">
        <v>150</v>
      </c>
      <c r="B166" s="43">
        <v>5.5478502080443751E-3</v>
      </c>
      <c r="C166" s="29">
        <v>3.1615120274914128E-3</v>
      </c>
      <c r="D166" s="29">
        <v>1.8928191174730814E-3</v>
      </c>
      <c r="E166" s="29">
        <v>1.8598163431361153E-3</v>
      </c>
      <c r="F166" s="29">
        <v>1.7808381811706046E-3</v>
      </c>
      <c r="G166" s="44">
        <v>2.6478375992939054E-3</v>
      </c>
      <c r="H166" s="4"/>
      <c r="I166" s="3"/>
    </row>
    <row r="167" spans="1:9" x14ac:dyDescent="0.25">
      <c r="A167" s="38" t="s">
        <v>100</v>
      </c>
      <c r="B167" s="43">
        <v>1.7337031900138699E-4</v>
      </c>
      <c r="C167" s="29">
        <v>1.3745704467353943E-4</v>
      </c>
      <c r="D167" s="29">
        <v>1.0647107535786077E-3</v>
      </c>
      <c r="E167" s="29">
        <v>1.9760548645821139E-3</v>
      </c>
      <c r="F167" s="29">
        <v>8.7854683604416828E-3</v>
      </c>
      <c r="G167" s="44">
        <v>2.6478375992938876E-3</v>
      </c>
      <c r="H167" s="4"/>
      <c r="I167" s="3"/>
    </row>
    <row r="168" spans="1:9" x14ac:dyDescent="0.25">
      <c r="A168" s="38" t="s">
        <v>151</v>
      </c>
      <c r="B168" s="43">
        <v>1.0402219140083237E-3</v>
      </c>
      <c r="C168" s="29">
        <v>3.1615120274914015E-3</v>
      </c>
      <c r="D168" s="29">
        <v>9.2274931976812722E-3</v>
      </c>
      <c r="E168" s="29">
        <v>2.2317796117633324E-2</v>
      </c>
      <c r="F168" s="29">
        <v>6.031105306897782E-2</v>
      </c>
      <c r="G168" s="44">
        <v>2.094906806500178E-2</v>
      </c>
      <c r="H168" s="4"/>
      <c r="I168" s="3"/>
    </row>
    <row r="169" spans="1:9" x14ac:dyDescent="0.25">
      <c r="A169" s="38" t="s">
        <v>101</v>
      </c>
      <c r="B169" s="43">
        <v>1.7337031900138719E-3</v>
      </c>
      <c r="C169" s="29">
        <v>3.5738831615120354E-3</v>
      </c>
      <c r="D169" s="29">
        <v>5.5601561575771936E-3</v>
      </c>
      <c r="E169" s="29">
        <v>1.2902475880506787E-2</v>
      </c>
      <c r="F169" s="29">
        <v>4.2027781075626144E-2</v>
      </c>
      <c r="G169" s="44">
        <v>1.4225637298167278E-2</v>
      </c>
      <c r="H169" s="4"/>
      <c r="I169" s="3"/>
    </row>
    <row r="170" spans="1:9" x14ac:dyDescent="0.25">
      <c r="A170" s="38" t="s">
        <v>102</v>
      </c>
      <c r="B170" s="43">
        <v>2.7739251040222023E-3</v>
      </c>
      <c r="C170" s="29">
        <v>8.2474226804123802E-4</v>
      </c>
      <c r="D170" s="29">
        <v>1.1830119484206782E-4</v>
      </c>
      <c r="E170" s="29">
        <v>0</v>
      </c>
      <c r="F170" s="29">
        <v>3.5616763623412138E-4</v>
      </c>
      <c r="G170" s="44">
        <v>6.749389958984474E-4</v>
      </c>
      <c r="H170" s="4"/>
      <c r="I170" s="3"/>
    </row>
    <row r="171" spans="1:9" x14ac:dyDescent="0.25">
      <c r="A171" s="38" t="s">
        <v>103</v>
      </c>
      <c r="B171" s="43">
        <v>5.2704576976421794E-2</v>
      </c>
      <c r="C171" s="29">
        <v>2.5292096219931233E-2</v>
      </c>
      <c r="D171" s="29">
        <v>8.3993848337867924E-3</v>
      </c>
      <c r="E171" s="29">
        <v>3.1384400790422083E-3</v>
      </c>
      <c r="F171" s="29">
        <v>9.4978036329098888E-4</v>
      </c>
      <c r="G171" s="44">
        <v>1.54197601370643E-2</v>
      </c>
      <c r="H171" s="4"/>
      <c r="I171" s="3"/>
    </row>
    <row r="172" spans="1:9" x14ac:dyDescent="0.25">
      <c r="A172" s="38" t="s">
        <v>152</v>
      </c>
      <c r="B172" s="43">
        <v>0.83789875173370454</v>
      </c>
      <c r="C172" s="29">
        <v>0.70680412371134282</v>
      </c>
      <c r="D172" s="29">
        <v>0.21909381284750987</v>
      </c>
      <c r="E172" s="29">
        <v>3.8707427641520187E-2</v>
      </c>
      <c r="F172" s="29">
        <v>2.1370058174047177E-3</v>
      </c>
      <c r="G172" s="44">
        <v>0.31613104200197528</v>
      </c>
      <c r="H172" s="4"/>
      <c r="I172" s="3"/>
    </row>
    <row r="173" spans="1:9" x14ac:dyDescent="0.25">
      <c r="A173" s="38" t="s">
        <v>153</v>
      </c>
      <c r="B173" s="43">
        <v>1.0402219140083222E-2</v>
      </c>
      <c r="C173" s="29">
        <v>4.1649484536082505E-2</v>
      </c>
      <c r="D173" s="29">
        <v>2.9338696320832944E-2</v>
      </c>
      <c r="E173" s="29">
        <v>5.4632105079623723E-3</v>
      </c>
      <c r="F173" s="29">
        <v>2.3744509082274622E-4</v>
      </c>
      <c r="G173" s="44">
        <v>1.7133066818960551E-2</v>
      </c>
      <c r="H173" s="4"/>
      <c r="I173" s="3"/>
    </row>
    <row r="174" spans="1:9" x14ac:dyDescent="0.25">
      <c r="A174" s="38" t="s">
        <v>154</v>
      </c>
      <c r="B174" s="43">
        <v>5.37447988904299E-2</v>
      </c>
      <c r="C174" s="29">
        <v>6.2405498281786841E-2</v>
      </c>
      <c r="D174" s="29">
        <v>3.2296226191884526E-2</v>
      </c>
      <c r="E174" s="29">
        <v>5.579449029408357E-3</v>
      </c>
      <c r="F174" s="29">
        <v>5.9361272705686868E-4</v>
      </c>
      <c r="G174" s="44">
        <v>2.8295519443434797E-2</v>
      </c>
      <c r="H174" s="4"/>
      <c r="I174" s="3"/>
    </row>
    <row r="175" spans="1:9" x14ac:dyDescent="0.25">
      <c r="A175" s="38" t="s">
        <v>155</v>
      </c>
      <c r="B175" s="43">
        <v>8.6685159500693616E-4</v>
      </c>
      <c r="C175" s="29">
        <v>5.4982817869416011E-3</v>
      </c>
      <c r="D175" s="29">
        <v>6.7431681059978684E-3</v>
      </c>
      <c r="E175" s="29">
        <v>4.3008252935022731E-3</v>
      </c>
      <c r="F175" s="29">
        <v>3.4429538169298271E-3</v>
      </c>
      <c r="G175" s="44">
        <v>4.361144281189968E-3</v>
      </c>
      <c r="H175" s="4"/>
      <c r="I175" s="3"/>
    </row>
    <row r="176" spans="1:9" x14ac:dyDescent="0.25">
      <c r="A176" s="38" t="s">
        <v>156</v>
      </c>
      <c r="B176" s="43">
        <v>0</v>
      </c>
      <c r="C176" s="29">
        <v>2.7491408934707853E-4</v>
      </c>
      <c r="D176" s="29">
        <v>1.1830119484206751E-4</v>
      </c>
      <c r="E176" s="29">
        <v>5.8119260723003699E-4</v>
      </c>
      <c r="F176" s="29">
        <v>5.936127270568702E-4</v>
      </c>
      <c r="G176" s="44">
        <v>3.3746949794922506E-4</v>
      </c>
      <c r="H176" s="4"/>
      <c r="I176" s="3"/>
    </row>
    <row r="177" spans="1:9" x14ac:dyDescent="0.25">
      <c r="A177" s="38" t="s">
        <v>105</v>
      </c>
      <c r="B177" s="43">
        <v>2.0804438280166405E-3</v>
      </c>
      <c r="C177" s="29">
        <v>1.3745704467353996E-3</v>
      </c>
      <c r="D177" s="29">
        <v>8.281083638944773E-4</v>
      </c>
      <c r="E177" s="29">
        <v>1.0461466930140593E-3</v>
      </c>
      <c r="F177" s="29">
        <v>1.1872254541137319E-4</v>
      </c>
      <c r="G177" s="44">
        <v>1.01240849384767E-3</v>
      </c>
      <c r="H177" s="4"/>
      <c r="I177" s="3"/>
    </row>
    <row r="178" spans="1:9" x14ac:dyDescent="0.25">
      <c r="A178" s="38" t="s">
        <v>157</v>
      </c>
      <c r="B178" s="43">
        <v>0</v>
      </c>
      <c r="C178" s="29">
        <v>1.6494845360824726E-3</v>
      </c>
      <c r="D178" s="29">
        <v>7.8078788595764654E-3</v>
      </c>
      <c r="E178" s="29">
        <v>1.1623852144600731E-2</v>
      </c>
      <c r="F178" s="29">
        <v>4.5114567256322007E-3</v>
      </c>
      <c r="G178" s="44">
        <v>5.607185504387123E-3</v>
      </c>
      <c r="H178" s="4"/>
      <c r="I178" s="3"/>
    </row>
    <row r="179" spans="1:9" x14ac:dyDescent="0.25">
      <c r="A179" s="38" t="s">
        <v>107</v>
      </c>
      <c r="B179" s="43">
        <v>3.8141470180305063E-3</v>
      </c>
      <c r="C179" s="29">
        <v>4.7147766323024094E-2</v>
      </c>
      <c r="D179" s="29">
        <v>0.42907843369217896</v>
      </c>
      <c r="E179" s="29">
        <v>0.60048820179007401</v>
      </c>
      <c r="F179" s="29">
        <v>0.70746764810637552</v>
      </c>
      <c r="G179" s="44">
        <v>0.39242510773064759</v>
      </c>
      <c r="H179" s="4"/>
      <c r="I179" s="3"/>
    </row>
    <row r="180" spans="1:9" x14ac:dyDescent="0.25">
      <c r="A180" s="38" t="s">
        <v>104</v>
      </c>
      <c r="B180" s="43">
        <v>1.4563106796116498E-2</v>
      </c>
      <c r="C180" s="29">
        <v>1.6357388316151134E-2</v>
      </c>
      <c r="D180" s="29">
        <v>8.5176860286288892E-3</v>
      </c>
      <c r="E180" s="29">
        <v>6.9743112867604387E-3</v>
      </c>
      <c r="F180" s="29">
        <v>1.2109699631960132E-2</v>
      </c>
      <c r="G180" s="44">
        <v>1.1344166969523947E-2</v>
      </c>
      <c r="H180" s="4"/>
      <c r="I180" s="3"/>
    </row>
    <row r="181" spans="1:9" x14ac:dyDescent="0.25">
      <c r="A181" s="38" t="s">
        <v>106</v>
      </c>
      <c r="B181" s="43">
        <v>9.3619972260749092E-3</v>
      </c>
      <c r="C181" s="29">
        <v>4.384879725085894E-2</v>
      </c>
      <c r="D181" s="29">
        <v>3.4898852478409959E-2</v>
      </c>
      <c r="E181" s="29">
        <v>1.3483668487736909E-2</v>
      </c>
      <c r="F181" s="29">
        <v>6.767185088448294E-3</v>
      </c>
      <c r="G181" s="44">
        <v>2.1831680598099697E-2</v>
      </c>
      <c r="H181" s="4"/>
      <c r="I181" s="3"/>
    </row>
    <row r="182" spans="1:9" x14ac:dyDescent="0.25">
      <c r="A182" s="38" t="s">
        <v>108</v>
      </c>
      <c r="B182" s="43">
        <v>2.7739251040222014E-3</v>
      </c>
      <c r="C182" s="29">
        <v>3.2164948453608164E-2</v>
      </c>
      <c r="D182" s="29">
        <v>0.21116763279309075</v>
      </c>
      <c r="E182" s="29">
        <v>0.29896547715913135</v>
      </c>
      <c r="F182" s="29">
        <v>0.25727175590644702</v>
      </c>
      <c r="G182" s="44">
        <v>0.1758475676236933</v>
      </c>
      <c r="H182" s="4"/>
      <c r="I182" s="3"/>
    </row>
    <row r="183" spans="1:9" x14ac:dyDescent="0.25">
      <c r="A183" s="38" t="s">
        <v>158</v>
      </c>
      <c r="B183" s="43">
        <v>9.3619972260749178E-3</v>
      </c>
      <c r="C183" s="29">
        <v>9.4845360824742202E-3</v>
      </c>
      <c r="D183" s="29">
        <v>9.109192002839217E-3</v>
      </c>
      <c r="E183" s="29">
        <v>7.7879809368824613E-3</v>
      </c>
      <c r="F183" s="29">
        <v>1.8995607265819823E-3</v>
      </c>
      <c r="G183" s="44">
        <v>7.3464513784330509E-3</v>
      </c>
      <c r="H183" s="4"/>
      <c r="I183" s="3"/>
    </row>
    <row r="184" spans="1:9" x14ac:dyDescent="0.25">
      <c r="A184" s="38" t="s">
        <v>111</v>
      </c>
      <c r="B184" s="43">
        <v>3.4674063800277388E-4</v>
      </c>
      <c r="C184" s="29">
        <v>1.2371134020618551E-3</v>
      </c>
      <c r="D184" s="29">
        <v>0</v>
      </c>
      <c r="E184" s="29">
        <v>0</v>
      </c>
      <c r="F184" s="29">
        <v>0</v>
      </c>
      <c r="G184" s="44">
        <v>2.8555111364934307E-4</v>
      </c>
      <c r="H184" s="4"/>
      <c r="I184" s="3"/>
    </row>
    <row r="185" spans="1:9" x14ac:dyDescent="0.25">
      <c r="A185" s="38" t="s">
        <v>80</v>
      </c>
      <c r="B185" s="43">
        <v>0</v>
      </c>
      <c r="C185" s="29">
        <v>0</v>
      </c>
      <c r="D185" s="29">
        <v>2.3660238968413528E-4</v>
      </c>
      <c r="E185" s="29">
        <v>3.8358712077182296E-3</v>
      </c>
      <c r="F185" s="29">
        <v>2.0539000356167719E-2</v>
      </c>
      <c r="G185" s="44">
        <v>5.3995119671875619E-3</v>
      </c>
      <c r="H185" s="4"/>
      <c r="I185" s="3"/>
    </row>
    <row r="186" spans="1:9" x14ac:dyDescent="0.25">
      <c r="A186" s="38" t="s">
        <v>81</v>
      </c>
      <c r="B186" s="43">
        <v>0</v>
      </c>
      <c r="C186" s="29">
        <v>0</v>
      </c>
      <c r="D186" s="29">
        <v>0</v>
      </c>
      <c r="E186" s="29">
        <v>1.1623852144600667E-4</v>
      </c>
      <c r="F186" s="29">
        <v>3.5972931259646165E-2</v>
      </c>
      <c r="G186" s="44">
        <v>7.8915944135819083E-3</v>
      </c>
      <c r="H186" s="4"/>
      <c r="I186" s="3"/>
    </row>
    <row r="187" spans="1:9" x14ac:dyDescent="0.25">
      <c r="A187" s="38" t="s">
        <v>82</v>
      </c>
      <c r="B187" s="43">
        <v>0</v>
      </c>
      <c r="C187" s="29">
        <v>0</v>
      </c>
      <c r="D187" s="29">
        <v>1.1830119484206732E-4</v>
      </c>
      <c r="E187" s="29">
        <v>4.6495408578402952E-4</v>
      </c>
      <c r="F187" s="29">
        <v>6.031105306897757E-2</v>
      </c>
      <c r="G187" s="44">
        <v>1.3317065572919439E-2</v>
      </c>
      <c r="H187" s="4"/>
      <c r="I187" s="3"/>
    </row>
    <row r="188" spans="1:9" x14ac:dyDescent="0.25">
      <c r="A188" s="38" t="s">
        <v>83</v>
      </c>
      <c r="B188" s="43">
        <v>0</v>
      </c>
      <c r="C188" s="29">
        <v>0</v>
      </c>
      <c r="D188" s="29">
        <v>2.3660238968413528E-4</v>
      </c>
      <c r="E188" s="29">
        <v>5.8119260723003634E-4</v>
      </c>
      <c r="F188" s="29">
        <v>1.1041196723257735E-2</v>
      </c>
      <c r="G188" s="44">
        <v>2.5959192149940425E-3</v>
      </c>
      <c r="H188" s="4"/>
      <c r="I188" s="3"/>
    </row>
    <row r="189" spans="1:9" x14ac:dyDescent="0.25">
      <c r="A189" s="38" t="s">
        <v>84</v>
      </c>
      <c r="B189" s="43">
        <v>3.4674063800277317E-4</v>
      </c>
      <c r="C189" s="29">
        <v>2.6116838487972608E-3</v>
      </c>
      <c r="D189" s="29">
        <v>5.7376079498403024E-2</v>
      </c>
      <c r="E189" s="29">
        <v>0.32604905265605066</v>
      </c>
      <c r="F189" s="29">
        <v>0.68775970556808763</v>
      </c>
      <c r="G189" s="44">
        <v>0.23633248533305568</v>
      </c>
      <c r="H189" s="4"/>
      <c r="I189" s="3"/>
    </row>
    <row r="190" spans="1:9" x14ac:dyDescent="0.25">
      <c r="A190" s="38" t="s">
        <v>159</v>
      </c>
      <c r="B190" s="43">
        <v>0</v>
      </c>
      <c r="C190" s="29">
        <v>9.6219931271477926E-4</v>
      </c>
      <c r="D190" s="29">
        <v>1.4196143381048222E-3</v>
      </c>
      <c r="E190" s="29">
        <v>6.0444031151923603E-3</v>
      </c>
      <c r="F190" s="29">
        <v>2.2557283628160999E-3</v>
      </c>
      <c r="G190" s="44">
        <v>2.3363272934946392E-3</v>
      </c>
      <c r="H190" s="4"/>
      <c r="I190" s="3"/>
    </row>
    <row r="191" spans="1:9" x14ac:dyDescent="0.25">
      <c r="A191" s="38" t="s">
        <v>85</v>
      </c>
      <c r="B191" s="43">
        <v>3.2940360610263539E-3</v>
      </c>
      <c r="C191" s="29">
        <v>7.9725085910652953E-3</v>
      </c>
      <c r="D191" s="29">
        <v>2.4724949721992184E-2</v>
      </c>
      <c r="E191" s="29">
        <v>6.1722654887829971E-2</v>
      </c>
      <c r="F191" s="29">
        <v>3.9178439985753329E-2</v>
      </c>
      <c r="G191" s="44">
        <v>2.9775193395981288E-2</v>
      </c>
      <c r="H191" s="4"/>
      <c r="I191" s="3"/>
    </row>
    <row r="192" spans="1:9" x14ac:dyDescent="0.25">
      <c r="A192" s="38" t="s">
        <v>86</v>
      </c>
      <c r="B192" s="43">
        <v>0.90343273231622745</v>
      </c>
      <c r="C192" s="29">
        <v>0.93553264604810937</v>
      </c>
      <c r="D192" s="29">
        <v>0.88382822666508909</v>
      </c>
      <c r="E192" s="29">
        <v>0.57724049750087159</v>
      </c>
      <c r="F192" s="29">
        <v>0.12881396177133986</v>
      </c>
      <c r="G192" s="44">
        <v>0.66297180831732272</v>
      </c>
      <c r="H192" s="4"/>
      <c r="I192" s="3"/>
    </row>
    <row r="193" spans="1:9" x14ac:dyDescent="0.25">
      <c r="A193" s="38" t="s">
        <v>160</v>
      </c>
      <c r="B193" s="43">
        <v>5.565187239944526E-2</v>
      </c>
      <c r="C193" s="29">
        <v>1.9381443298969018E-2</v>
      </c>
      <c r="D193" s="29">
        <v>1.5379155329468825E-3</v>
      </c>
      <c r="E193" s="29">
        <v>9.2990817156805578E-4</v>
      </c>
      <c r="F193" s="29">
        <v>0</v>
      </c>
      <c r="G193" s="44">
        <v>1.2538289808421092E-2</v>
      </c>
      <c r="H193" s="3"/>
      <c r="I193" s="3"/>
    </row>
    <row r="194" spans="1:9" x14ac:dyDescent="0.25">
      <c r="A194" s="38" t="s">
        <v>161</v>
      </c>
      <c r="B194" s="43">
        <v>6.4147018030513113E-3</v>
      </c>
      <c r="C194" s="29">
        <v>4.3986254295532599E-3</v>
      </c>
      <c r="D194" s="29">
        <v>1.301313143262752E-3</v>
      </c>
      <c r="E194" s="29">
        <v>2.3247704289201378E-4</v>
      </c>
      <c r="F194" s="29">
        <v>0</v>
      </c>
      <c r="G194" s="44">
        <v>2.1286537562951059E-3</v>
      </c>
    </row>
    <row r="195" spans="1:9" x14ac:dyDescent="0.25">
      <c r="A195" s="38" t="s">
        <v>87</v>
      </c>
      <c r="B195" s="43">
        <v>6.0679611650485306E-3</v>
      </c>
      <c r="C195" s="29">
        <v>1.3745704467353918E-4</v>
      </c>
      <c r="D195" s="29">
        <v>0</v>
      </c>
      <c r="E195" s="29">
        <v>0</v>
      </c>
      <c r="F195" s="29">
        <v>0</v>
      </c>
      <c r="G195" s="44">
        <v>9.3453091739783558E-4</v>
      </c>
    </row>
    <row r="196" spans="1:9" x14ac:dyDescent="0.25">
      <c r="A196" s="38" t="s">
        <v>88</v>
      </c>
      <c r="B196" s="43">
        <v>2.4445214979195565E-2</v>
      </c>
      <c r="C196" s="29">
        <v>2.7353951890034214E-2</v>
      </c>
      <c r="D196" s="29">
        <v>2.815568437241207E-2</v>
      </c>
      <c r="E196" s="29">
        <v>2.2317796117633362E-2</v>
      </c>
      <c r="F196" s="29">
        <v>1.3890537813130668E-2</v>
      </c>
      <c r="G196" s="44">
        <v>2.3025803436996978E-2</v>
      </c>
    </row>
    <row r="197" spans="1:9" x14ac:dyDescent="0.25">
      <c r="A197" s="38" t="s">
        <v>89</v>
      </c>
      <c r="B197" s="43">
        <v>1.7337031900138705E-4</v>
      </c>
      <c r="C197" s="29">
        <v>0</v>
      </c>
      <c r="D197" s="29">
        <v>0</v>
      </c>
      <c r="E197" s="29">
        <v>0</v>
      </c>
      <c r="F197" s="29">
        <v>1.1872254541137305E-4</v>
      </c>
      <c r="G197" s="44">
        <v>5.1918384299880343E-5</v>
      </c>
    </row>
    <row r="198" spans="1:9" ht="15.75" thickBot="1" x14ac:dyDescent="0.3">
      <c r="A198" s="39" t="s">
        <v>112</v>
      </c>
      <c r="B198" s="45">
        <v>35.912695525645674</v>
      </c>
      <c r="C198" s="46">
        <v>28.02300366300361</v>
      </c>
      <c r="D198" s="46">
        <v>20.162474849094465</v>
      </c>
      <c r="E198" s="46">
        <v>12.087055715658037</v>
      </c>
      <c r="F198" s="46">
        <v>6.3560551124002851</v>
      </c>
      <c r="G198" s="47">
        <v>19.044065406622039</v>
      </c>
    </row>
    <row r="199" spans="1:9" ht="15.75" thickTop="1" x14ac:dyDescent="0.25"/>
  </sheetData>
  <mergeCells count="7">
    <mergeCell ref="A79:A80"/>
    <mergeCell ref="B79:G79"/>
    <mergeCell ref="B18:H18"/>
    <mergeCell ref="B23:H23"/>
    <mergeCell ref="B6:H6"/>
    <mergeCell ref="B11:H11"/>
    <mergeCell ref="B30:D30"/>
  </mergeCells>
  <pageMargins left="0.45" right="0.45" top="0.5" bottom="0.5" header="0" footer="0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2014-08-20T18:02:53Z</cp:lastPrinted>
  <dcterms:created xsi:type="dcterms:W3CDTF">2013-08-06T13:22:30Z</dcterms:created>
  <dcterms:modified xsi:type="dcterms:W3CDTF">2014-08-20T18:03:00Z</dcterms:modified>
</cp:coreProperties>
</file>